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Drive\fabtrackr\"/>
    </mc:Choice>
  </mc:AlternateContent>
  <bookViews>
    <workbookView xWindow="0" yWindow="0" windowWidth="28800" windowHeight="12300"/>
  </bookViews>
  <sheets>
    <sheet name="BMI Chart" sheetId="1" r:id="rId1"/>
  </sheets>
  <definedNames>
    <definedName name="_xlnm.Print_Area" localSheetId="0">'BMI Chart'!$A$1:$AE$59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8" i="1"/>
  <c r="E8" i="1" s="1"/>
  <c r="E6" i="1"/>
  <c r="F7" i="1"/>
  <c r="G7" i="1" s="1"/>
  <c r="C9" i="1"/>
  <c r="C10" i="1" s="1"/>
  <c r="G8" i="1" l="1"/>
  <c r="F8" i="1"/>
  <c r="D10" i="1"/>
  <c r="B10" i="1"/>
  <c r="C11" i="1"/>
  <c r="G6" i="1"/>
  <c r="H7" i="1"/>
  <c r="H8" i="1" s="1"/>
  <c r="F6" i="1"/>
  <c r="B9" i="1"/>
  <c r="D9" i="1"/>
  <c r="F9" i="1" l="1"/>
  <c r="E9" i="1"/>
  <c r="G9" i="1"/>
  <c r="H9" i="1"/>
  <c r="B11" i="1"/>
  <c r="D11" i="1"/>
  <c r="C12" i="1"/>
  <c r="I7" i="1"/>
  <c r="I8" i="1" s="1"/>
  <c r="H6" i="1"/>
  <c r="H10" i="1"/>
  <c r="G10" i="1"/>
  <c r="E10" i="1"/>
  <c r="F10" i="1"/>
  <c r="J7" i="1" l="1"/>
  <c r="I6" i="1"/>
  <c r="F11" i="1"/>
  <c r="I11" i="1"/>
  <c r="E11" i="1"/>
  <c r="G11" i="1"/>
  <c r="H11" i="1"/>
  <c r="I9" i="1"/>
  <c r="I10" i="1"/>
  <c r="B12" i="1"/>
  <c r="D12" i="1"/>
  <c r="C13" i="1"/>
  <c r="J11" i="1" l="1"/>
  <c r="J8" i="1"/>
  <c r="C14" i="1"/>
  <c r="B13" i="1"/>
  <c r="D13" i="1"/>
  <c r="H12" i="1"/>
  <c r="F12" i="1"/>
  <c r="J12" i="1"/>
  <c r="E12" i="1"/>
  <c r="G12" i="1"/>
  <c r="I12" i="1"/>
  <c r="K7" i="1"/>
  <c r="K8" i="1" s="1"/>
  <c r="J6" i="1"/>
  <c r="J9" i="1"/>
  <c r="J10" i="1"/>
  <c r="F13" i="1" l="1"/>
  <c r="J13" i="1"/>
  <c r="H13" i="1"/>
  <c r="K13" i="1"/>
  <c r="E13" i="1"/>
  <c r="G13" i="1"/>
  <c r="I13" i="1"/>
  <c r="L7" i="1"/>
  <c r="L8" i="1" s="1"/>
  <c r="K6" i="1"/>
  <c r="K9" i="1"/>
  <c r="K10" i="1"/>
  <c r="K11" i="1"/>
  <c r="K12" i="1"/>
  <c r="C15" i="1"/>
  <c r="D14" i="1"/>
  <c r="B14" i="1"/>
  <c r="H14" i="1" l="1"/>
  <c r="L14" i="1"/>
  <c r="E14" i="1"/>
  <c r="J14" i="1"/>
  <c r="K14" i="1"/>
  <c r="F14" i="1"/>
  <c r="G14" i="1"/>
  <c r="I14" i="1"/>
  <c r="M7" i="1"/>
  <c r="L6" i="1"/>
  <c r="L10" i="1"/>
  <c r="L9" i="1"/>
  <c r="L11" i="1"/>
  <c r="L12" i="1"/>
  <c r="C16" i="1"/>
  <c r="B15" i="1"/>
  <c r="D15" i="1"/>
  <c r="L13" i="1"/>
  <c r="M14" i="1" l="1"/>
  <c r="M8" i="1"/>
  <c r="F15" i="1"/>
  <c r="J15" i="1"/>
  <c r="G15" i="1"/>
  <c r="L15" i="1"/>
  <c r="K15" i="1"/>
  <c r="E15" i="1"/>
  <c r="M15" i="1"/>
  <c r="H15" i="1"/>
  <c r="I15" i="1"/>
  <c r="C17" i="1"/>
  <c r="B16" i="1"/>
  <c r="D16" i="1"/>
  <c r="N7" i="1"/>
  <c r="M6" i="1"/>
  <c r="M10" i="1"/>
  <c r="M9" i="1"/>
  <c r="M11" i="1"/>
  <c r="M12" i="1"/>
  <c r="M13" i="1"/>
  <c r="N15" i="1" l="1"/>
  <c r="N8" i="1"/>
  <c r="H16" i="1"/>
  <c r="L16" i="1"/>
  <c r="I16" i="1"/>
  <c r="N16" i="1"/>
  <c r="E16" i="1"/>
  <c r="K16" i="1"/>
  <c r="F16" i="1"/>
  <c r="M16" i="1"/>
  <c r="G16" i="1"/>
  <c r="J16" i="1"/>
  <c r="C18" i="1"/>
  <c r="B17" i="1"/>
  <c r="D17" i="1"/>
  <c r="O7" i="1"/>
  <c r="O8" i="1" s="1"/>
  <c r="N6" i="1"/>
  <c r="N9" i="1"/>
  <c r="N10" i="1"/>
  <c r="N11" i="1"/>
  <c r="N12" i="1"/>
  <c r="N13" i="1"/>
  <c r="N14" i="1"/>
  <c r="O16" i="1" l="1"/>
  <c r="O11" i="1"/>
  <c r="P7" i="1"/>
  <c r="P8" i="1" s="1"/>
  <c r="O6" i="1"/>
  <c r="O9" i="1"/>
  <c r="O10" i="1"/>
  <c r="O12" i="1"/>
  <c r="O13" i="1"/>
  <c r="O14" i="1"/>
  <c r="O15" i="1"/>
  <c r="C19" i="1"/>
  <c r="D18" i="1"/>
  <c r="B18" i="1"/>
  <c r="F17" i="1"/>
  <c r="J17" i="1"/>
  <c r="N17" i="1"/>
  <c r="E17" i="1"/>
  <c r="K17" i="1"/>
  <c r="L17" i="1"/>
  <c r="G17" i="1"/>
  <c r="M17" i="1"/>
  <c r="H17" i="1"/>
  <c r="O17" i="1"/>
  <c r="I17" i="1"/>
  <c r="Q7" i="1" l="1"/>
  <c r="P6" i="1"/>
  <c r="P9" i="1"/>
  <c r="P10" i="1"/>
  <c r="P11" i="1"/>
  <c r="P12" i="1"/>
  <c r="P13" i="1"/>
  <c r="P14" i="1"/>
  <c r="P15" i="1"/>
  <c r="P16" i="1"/>
  <c r="H18" i="1"/>
  <c r="L18" i="1"/>
  <c r="P18" i="1"/>
  <c r="G18" i="1"/>
  <c r="M18" i="1"/>
  <c r="K18" i="1"/>
  <c r="F18" i="1"/>
  <c r="N18" i="1"/>
  <c r="I18" i="1"/>
  <c r="O18" i="1"/>
  <c r="J18" i="1"/>
  <c r="E18" i="1"/>
  <c r="P17" i="1"/>
  <c r="C20" i="1"/>
  <c r="B19" i="1"/>
  <c r="D19" i="1"/>
  <c r="Q18" i="1" l="1"/>
  <c r="Q8" i="1"/>
  <c r="C21" i="1"/>
  <c r="B20" i="1"/>
  <c r="D20" i="1"/>
  <c r="F19" i="1"/>
  <c r="J19" i="1"/>
  <c r="N19" i="1"/>
  <c r="I19" i="1"/>
  <c r="O19" i="1"/>
  <c r="G19" i="1"/>
  <c r="M19" i="1"/>
  <c r="H19" i="1"/>
  <c r="P19" i="1"/>
  <c r="K19" i="1"/>
  <c r="Q19" i="1"/>
  <c r="E19" i="1"/>
  <c r="L19" i="1"/>
  <c r="R7" i="1"/>
  <c r="Q6" i="1"/>
  <c r="Q10" i="1"/>
  <c r="Q9" i="1"/>
  <c r="Q11" i="1"/>
  <c r="Q12" i="1"/>
  <c r="Q13" i="1"/>
  <c r="Q14" i="1"/>
  <c r="Q15" i="1"/>
  <c r="Q16" i="1"/>
  <c r="Q17" i="1"/>
  <c r="R19" i="1" l="1"/>
  <c r="R8" i="1"/>
  <c r="S7" i="1"/>
  <c r="R6" i="1"/>
  <c r="R9" i="1"/>
  <c r="R10" i="1"/>
  <c r="R11" i="1"/>
  <c r="R12" i="1"/>
  <c r="R13" i="1"/>
  <c r="R14" i="1"/>
  <c r="R15" i="1"/>
  <c r="R16" i="1"/>
  <c r="R17" i="1"/>
  <c r="R18" i="1"/>
  <c r="H20" i="1"/>
  <c r="F20" i="1"/>
  <c r="K20" i="1"/>
  <c r="O20" i="1"/>
  <c r="E20" i="1"/>
  <c r="Q20" i="1"/>
  <c r="G20" i="1"/>
  <c r="M20" i="1"/>
  <c r="R20" i="1"/>
  <c r="I20" i="1"/>
  <c r="N20" i="1"/>
  <c r="J20" i="1"/>
  <c r="P20" i="1"/>
  <c r="L20" i="1"/>
  <c r="C22" i="1"/>
  <c r="B21" i="1"/>
  <c r="D21" i="1"/>
  <c r="S20" i="1" l="1"/>
  <c r="S8" i="1"/>
  <c r="E21" i="1"/>
  <c r="I21" i="1"/>
  <c r="M21" i="1"/>
  <c r="Q21" i="1"/>
  <c r="J21" i="1"/>
  <c r="O21" i="1"/>
  <c r="S21" i="1"/>
  <c r="F21" i="1"/>
  <c r="K21" i="1"/>
  <c r="P21" i="1"/>
  <c r="G21" i="1"/>
  <c r="L21" i="1"/>
  <c r="R21" i="1"/>
  <c r="H21" i="1"/>
  <c r="N21" i="1"/>
  <c r="C23" i="1"/>
  <c r="D22" i="1"/>
  <c r="B22" i="1"/>
  <c r="T7" i="1"/>
  <c r="T8" i="1" s="1"/>
  <c r="S6" i="1"/>
  <c r="S9" i="1"/>
  <c r="S10" i="1"/>
  <c r="S11" i="1"/>
  <c r="S12" i="1"/>
  <c r="S13" i="1"/>
  <c r="S14" i="1"/>
  <c r="S15" i="1"/>
  <c r="S16" i="1"/>
  <c r="S17" i="1"/>
  <c r="S18" i="1"/>
  <c r="S19" i="1"/>
  <c r="C24" i="1" l="1"/>
  <c r="C25" i="1" s="1"/>
  <c r="B23" i="1"/>
  <c r="D23" i="1"/>
  <c r="T6" i="1"/>
  <c r="U7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S22" i="1"/>
  <c r="G22" i="1"/>
  <c r="K22" i="1"/>
  <c r="O22" i="1"/>
  <c r="T22" i="1"/>
  <c r="E22" i="1"/>
  <c r="F22" i="1"/>
  <c r="Q22" i="1"/>
  <c r="H22" i="1"/>
  <c r="M22" i="1"/>
  <c r="R22" i="1"/>
  <c r="I22" i="1"/>
  <c r="N22" i="1"/>
  <c r="J22" i="1"/>
  <c r="P22" i="1"/>
  <c r="L22" i="1"/>
  <c r="U22" i="1" l="1"/>
  <c r="U8" i="1"/>
  <c r="T23" i="1"/>
  <c r="S23" i="1"/>
  <c r="E23" i="1"/>
  <c r="I23" i="1"/>
  <c r="M23" i="1"/>
  <c r="Q23" i="1"/>
  <c r="G23" i="1"/>
  <c r="U23" i="1"/>
  <c r="H23" i="1"/>
  <c r="N23" i="1"/>
  <c r="J23" i="1"/>
  <c r="O23" i="1"/>
  <c r="F23" i="1"/>
  <c r="K23" i="1"/>
  <c r="P23" i="1"/>
  <c r="L23" i="1"/>
  <c r="R23" i="1"/>
  <c r="U6" i="1"/>
  <c r="V7" i="1"/>
  <c r="V8" i="1" s="1"/>
  <c r="U10" i="1"/>
  <c r="U9" i="1"/>
  <c r="U11" i="1"/>
  <c r="U12" i="1"/>
  <c r="U13" i="1"/>
  <c r="U14" i="1"/>
  <c r="U15" i="1"/>
  <c r="U16" i="1"/>
  <c r="U17" i="1"/>
  <c r="U18" i="1"/>
  <c r="U19" i="1"/>
  <c r="U20" i="1"/>
  <c r="U21" i="1"/>
  <c r="B24" i="1"/>
  <c r="D24" i="1"/>
  <c r="T24" i="1" l="1"/>
  <c r="G24" i="1"/>
  <c r="K24" i="1"/>
  <c r="O24" i="1"/>
  <c r="N24" i="1"/>
  <c r="E24" i="1"/>
  <c r="J24" i="1"/>
  <c r="P24" i="1"/>
  <c r="S24" i="1"/>
  <c r="F24" i="1"/>
  <c r="L24" i="1"/>
  <c r="Q24" i="1"/>
  <c r="H24" i="1"/>
  <c r="M24" i="1"/>
  <c r="R24" i="1"/>
  <c r="I24" i="1"/>
  <c r="U24" i="1"/>
  <c r="V24" i="1"/>
  <c r="W7" i="1"/>
  <c r="V10" i="1"/>
  <c r="V6" i="1"/>
  <c r="V9" i="1"/>
  <c r="V11" i="1"/>
  <c r="V12" i="1"/>
  <c r="V13" i="1"/>
  <c r="V14" i="1"/>
  <c r="V15" i="1"/>
  <c r="V16" i="1"/>
  <c r="V17" i="1"/>
  <c r="V18" i="1"/>
  <c r="V19" i="1"/>
  <c r="V20" i="1"/>
  <c r="V21" i="1"/>
  <c r="V22" i="1"/>
  <c r="C26" i="1"/>
  <c r="B25" i="1"/>
  <c r="D25" i="1"/>
  <c r="V23" i="1"/>
  <c r="W24" i="1" l="1"/>
  <c r="W8" i="1"/>
  <c r="X7" i="1"/>
  <c r="X8" i="1" s="1"/>
  <c r="W6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V25" i="1"/>
  <c r="S25" i="1"/>
  <c r="U25" i="1"/>
  <c r="E25" i="1"/>
  <c r="I25" i="1"/>
  <c r="M25" i="1"/>
  <c r="Q25" i="1"/>
  <c r="P25" i="1"/>
  <c r="L25" i="1"/>
  <c r="G25" i="1"/>
  <c r="H25" i="1"/>
  <c r="N25" i="1"/>
  <c r="T25" i="1"/>
  <c r="J25" i="1"/>
  <c r="O25" i="1"/>
  <c r="F25" i="1"/>
  <c r="K25" i="1"/>
  <c r="R25" i="1"/>
  <c r="W25" i="1"/>
  <c r="C27" i="1"/>
  <c r="D26" i="1"/>
  <c r="B26" i="1"/>
  <c r="C28" i="1" l="1"/>
  <c r="B27" i="1"/>
  <c r="D27" i="1"/>
  <c r="Y7" i="1"/>
  <c r="X6" i="1"/>
  <c r="X10" i="1"/>
  <c r="X9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T26" i="1"/>
  <c r="G26" i="1"/>
  <c r="K26" i="1"/>
  <c r="O26" i="1"/>
  <c r="S26" i="1"/>
  <c r="R26" i="1"/>
  <c r="N26" i="1"/>
  <c r="I26" i="1"/>
  <c r="E26" i="1"/>
  <c r="J26" i="1"/>
  <c r="P26" i="1"/>
  <c r="F26" i="1"/>
  <c r="L26" i="1"/>
  <c r="Q26" i="1"/>
  <c r="H26" i="1"/>
  <c r="M26" i="1"/>
  <c r="V26" i="1"/>
  <c r="U26" i="1"/>
  <c r="W26" i="1"/>
  <c r="X26" i="1"/>
  <c r="Y26" i="1" l="1"/>
  <c r="Y8" i="1"/>
  <c r="C29" i="1"/>
  <c r="B28" i="1"/>
  <c r="D28" i="1"/>
  <c r="Y6" i="1"/>
  <c r="Z7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T27" i="1"/>
  <c r="U27" i="1"/>
  <c r="E27" i="1"/>
  <c r="I27" i="1"/>
  <c r="M27" i="1"/>
  <c r="Q27" i="1"/>
  <c r="P27" i="1"/>
  <c r="S27" i="1"/>
  <c r="K27" i="1"/>
  <c r="Y27" i="1"/>
  <c r="V27" i="1"/>
  <c r="G27" i="1"/>
  <c r="L27" i="1"/>
  <c r="R27" i="1"/>
  <c r="H27" i="1"/>
  <c r="N27" i="1"/>
  <c r="J27" i="1"/>
  <c r="O27" i="1"/>
  <c r="F27" i="1"/>
  <c r="W27" i="1"/>
  <c r="X27" i="1"/>
  <c r="Z27" i="1" l="1"/>
  <c r="Z8" i="1"/>
  <c r="T28" i="1"/>
  <c r="S28" i="1"/>
  <c r="G28" i="1"/>
  <c r="K28" i="1"/>
  <c r="O28" i="1"/>
  <c r="F28" i="1"/>
  <c r="M28" i="1"/>
  <c r="I28" i="1"/>
  <c r="N28" i="1"/>
  <c r="E28" i="1"/>
  <c r="J28" i="1"/>
  <c r="P28" i="1"/>
  <c r="L28" i="1"/>
  <c r="Q28" i="1"/>
  <c r="H28" i="1"/>
  <c r="R28" i="1"/>
  <c r="U28" i="1"/>
  <c r="Y28" i="1"/>
  <c r="W28" i="1"/>
  <c r="V28" i="1"/>
  <c r="Z28" i="1"/>
  <c r="X28" i="1"/>
  <c r="Z11" i="1"/>
  <c r="Z6" i="1"/>
  <c r="AA7" i="1"/>
  <c r="AA8" i="1" s="1"/>
  <c r="Z9" i="1"/>
  <c r="Z10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C30" i="1"/>
  <c r="B29" i="1"/>
  <c r="D29" i="1"/>
  <c r="C31" i="1" l="1"/>
  <c r="D30" i="1"/>
  <c r="B30" i="1"/>
  <c r="Y29" i="1"/>
  <c r="V29" i="1"/>
  <c r="T29" i="1"/>
  <c r="E29" i="1"/>
  <c r="I29" i="1"/>
  <c r="M29" i="1"/>
  <c r="Q29" i="1"/>
  <c r="U29" i="1"/>
  <c r="N29" i="1"/>
  <c r="O29" i="1"/>
  <c r="J29" i="1"/>
  <c r="F29" i="1"/>
  <c r="K29" i="1"/>
  <c r="P29" i="1"/>
  <c r="S29" i="1"/>
  <c r="G29" i="1"/>
  <c r="L29" i="1"/>
  <c r="R29" i="1"/>
  <c r="H29" i="1"/>
  <c r="W29" i="1"/>
  <c r="X29" i="1"/>
  <c r="Z29" i="1"/>
  <c r="AA29" i="1"/>
  <c r="AA11" i="1"/>
  <c r="AB7" i="1"/>
  <c r="AB8" i="1" s="1"/>
  <c r="AA10" i="1"/>
  <c r="AA12" i="1"/>
  <c r="AA6" i="1"/>
  <c r="AA9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B9" i="1" l="1"/>
  <c r="AC7" i="1"/>
  <c r="AC8" i="1" s="1"/>
  <c r="AB13" i="1"/>
  <c r="AB10" i="1"/>
  <c r="AB11" i="1"/>
  <c r="AB12" i="1"/>
  <c r="AB6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S30" i="1"/>
  <c r="G30" i="1"/>
  <c r="K30" i="1"/>
  <c r="O30" i="1"/>
  <c r="J30" i="1"/>
  <c r="L30" i="1"/>
  <c r="T30" i="1"/>
  <c r="H30" i="1"/>
  <c r="M30" i="1"/>
  <c r="R30" i="1"/>
  <c r="I30" i="1"/>
  <c r="N30" i="1"/>
  <c r="E30" i="1"/>
  <c r="P30" i="1"/>
  <c r="F30" i="1"/>
  <c r="Q30" i="1"/>
  <c r="W30" i="1"/>
  <c r="Y30" i="1"/>
  <c r="V30" i="1"/>
  <c r="U30" i="1"/>
  <c r="X30" i="1"/>
  <c r="Z30" i="1"/>
  <c r="AA30" i="1"/>
  <c r="AB30" i="1"/>
  <c r="C32" i="1"/>
  <c r="B31" i="1"/>
  <c r="D31" i="1"/>
  <c r="AD7" i="1" l="1"/>
  <c r="AD8" i="1" s="1"/>
  <c r="AC13" i="1"/>
  <c r="AC11" i="1"/>
  <c r="AC10" i="1"/>
  <c r="AC6" i="1"/>
  <c r="AC9" i="1"/>
  <c r="AC12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C33" i="1"/>
  <c r="B32" i="1"/>
  <c r="D32" i="1"/>
  <c r="T31" i="1"/>
  <c r="Y31" i="1"/>
  <c r="V31" i="1"/>
  <c r="S31" i="1"/>
  <c r="E31" i="1"/>
  <c r="I31" i="1"/>
  <c r="M31" i="1"/>
  <c r="Q31" i="1"/>
  <c r="L31" i="1"/>
  <c r="N31" i="1"/>
  <c r="H31" i="1"/>
  <c r="U31" i="1"/>
  <c r="J31" i="1"/>
  <c r="O31" i="1"/>
  <c r="F31" i="1"/>
  <c r="K31" i="1"/>
  <c r="P31" i="1"/>
  <c r="G31" i="1"/>
  <c r="R31" i="1"/>
  <c r="W31" i="1"/>
  <c r="X31" i="1"/>
  <c r="Z31" i="1"/>
  <c r="AA31" i="1"/>
  <c r="AB31" i="1"/>
  <c r="AC31" i="1"/>
  <c r="AE7" i="1" l="1"/>
  <c r="AD9" i="1"/>
  <c r="AD10" i="1"/>
  <c r="AD6" i="1"/>
  <c r="AD13" i="1"/>
  <c r="AD12" i="1"/>
  <c r="AD11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T32" i="1"/>
  <c r="G32" i="1"/>
  <c r="K32" i="1"/>
  <c r="O32" i="1"/>
  <c r="I32" i="1"/>
  <c r="J32" i="1"/>
  <c r="P32" i="1"/>
  <c r="F32" i="1"/>
  <c r="L32" i="1"/>
  <c r="Q32" i="1"/>
  <c r="S32" i="1"/>
  <c r="H32" i="1"/>
  <c r="M32" i="1"/>
  <c r="R32" i="1"/>
  <c r="N32" i="1"/>
  <c r="E32" i="1"/>
  <c r="Y32" i="1"/>
  <c r="V32" i="1"/>
  <c r="U32" i="1"/>
  <c r="W32" i="1"/>
  <c r="Z32" i="1"/>
  <c r="X32" i="1"/>
  <c r="AA32" i="1"/>
  <c r="AB32" i="1"/>
  <c r="AC32" i="1"/>
  <c r="AD32" i="1"/>
  <c r="AD31" i="1"/>
  <c r="C34" i="1"/>
  <c r="B33" i="1"/>
  <c r="D33" i="1"/>
  <c r="AE32" i="1" l="1"/>
  <c r="AE8" i="1"/>
  <c r="V33" i="1"/>
  <c r="U33" i="1"/>
  <c r="S33" i="1"/>
  <c r="E33" i="1"/>
  <c r="I33" i="1"/>
  <c r="M33" i="1"/>
  <c r="Q33" i="1"/>
  <c r="T33" i="1"/>
  <c r="P33" i="1"/>
  <c r="L33" i="1"/>
  <c r="H33" i="1"/>
  <c r="N33" i="1"/>
  <c r="Y33" i="1"/>
  <c r="J33" i="1"/>
  <c r="O33" i="1"/>
  <c r="F33" i="1"/>
  <c r="K33" i="1"/>
  <c r="G33" i="1"/>
  <c r="R33" i="1"/>
  <c r="W33" i="1"/>
  <c r="Z33" i="1"/>
  <c r="X33" i="1"/>
  <c r="AA33" i="1"/>
  <c r="AB33" i="1"/>
  <c r="AC33" i="1"/>
  <c r="AD33" i="1"/>
  <c r="AE33" i="1"/>
  <c r="C35" i="1"/>
  <c r="D34" i="1"/>
  <c r="B34" i="1"/>
  <c r="AE11" i="1"/>
  <c r="AE10" i="1"/>
  <c r="AE15" i="1"/>
  <c r="AE14" i="1"/>
  <c r="AE9" i="1"/>
  <c r="AE12" i="1"/>
  <c r="AE6" i="1"/>
  <c r="AE13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C36" i="1" l="1"/>
  <c r="B35" i="1"/>
  <c r="D35" i="1"/>
  <c r="T34" i="1"/>
  <c r="G34" i="1"/>
  <c r="K34" i="1"/>
  <c r="O34" i="1"/>
  <c r="M34" i="1"/>
  <c r="I34" i="1"/>
  <c r="S34" i="1"/>
  <c r="N34" i="1"/>
  <c r="E34" i="1"/>
  <c r="J34" i="1"/>
  <c r="P34" i="1"/>
  <c r="F34" i="1"/>
  <c r="L34" i="1"/>
  <c r="Q34" i="1"/>
  <c r="H34" i="1"/>
  <c r="R34" i="1"/>
  <c r="V34" i="1"/>
  <c r="Y34" i="1"/>
  <c r="W34" i="1"/>
  <c r="U34" i="1"/>
  <c r="Z34" i="1"/>
  <c r="X34" i="1"/>
  <c r="AA34" i="1"/>
  <c r="AB34" i="1"/>
  <c r="AC34" i="1"/>
  <c r="AD34" i="1"/>
  <c r="AE34" i="1"/>
  <c r="T35" i="1" l="1"/>
  <c r="U35" i="1"/>
  <c r="Y35" i="1"/>
  <c r="E35" i="1"/>
  <c r="I35" i="1"/>
  <c r="M35" i="1"/>
  <c r="Q35" i="1"/>
  <c r="J35" i="1"/>
  <c r="K35" i="1"/>
  <c r="S35" i="1"/>
  <c r="G35" i="1"/>
  <c r="L35" i="1"/>
  <c r="R35" i="1"/>
  <c r="V35" i="1"/>
  <c r="H35" i="1"/>
  <c r="N35" i="1"/>
  <c r="O35" i="1"/>
  <c r="F35" i="1"/>
  <c r="P35" i="1"/>
  <c r="W35" i="1"/>
  <c r="Z35" i="1"/>
  <c r="X35" i="1"/>
  <c r="AA35" i="1"/>
  <c r="AB35" i="1"/>
  <c r="AC35" i="1"/>
  <c r="AD35" i="1"/>
  <c r="AE35" i="1"/>
  <c r="C37" i="1"/>
  <c r="B36" i="1"/>
  <c r="D36" i="1"/>
  <c r="T36" i="1" l="1"/>
  <c r="S36" i="1"/>
  <c r="G36" i="1"/>
  <c r="K36" i="1"/>
  <c r="O36" i="1"/>
  <c r="L36" i="1"/>
  <c r="H36" i="1"/>
  <c r="M36" i="1"/>
  <c r="I36" i="1"/>
  <c r="N36" i="1"/>
  <c r="E36" i="1"/>
  <c r="J36" i="1"/>
  <c r="P36" i="1"/>
  <c r="F36" i="1"/>
  <c r="Q36" i="1"/>
  <c r="R36" i="1"/>
  <c r="Y36" i="1"/>
  <c r="U36" i="1"/>
  <c r="W36" i="1"/>
  <c r="V36" i="1"/>
  <c r="X36" i="1"/>
  <c r="Z36" i="1"/>
  <c r="AA36" i="1"/>
  <c r="AB36" i="1"/>
  <c r="AC36" i="1"/>
  <c r="AD36" i="1"/>
  <c r="AE36" i="1"/>
  <c r="C38" i="1"/>
  <c r="B37" i="1"/>
  <c r="D37" i="1"/>
  <c r="C39" i="1" l="1"/>
  <c r="D38" i="1"/>
  <c r="B38" i="1"/>
  <c r="Y37" i="1"/>
  <c r="V37" i="1"/>
  <c r="T37" i="1"/>
  <c r="E37" i="1"/>
  <c r="I37" i="1"/>
  <c r="M37" i="1"/>
  <c r="Q37" i="1"/>
  <c r="S37" i="1"/>
  <c r="N37" i="1"/>
  <c r="J37" i="1"/>
  <c r="U37" i="1"/>
  <c r="F37" i="1"/>
  <c r="K37" i="1"/>
  <c r="P37" i="1"/>
  <c r="G37" i="1"/>
  <c r="L37" i="1"/>
  <c r="R37" i="1"/>
  <c r="H37" i="1"/>
  <c r="O37" i="1"/>
  <c r="W37" i="1"/>
  <c r="Z37" i="1"/>
  <c r="X37" i="1"/>
  <c r="AA37" i="1"/>
  <c r="AB37" i="1"/>
  <c r="AC37" i="1"/>
  <c r="AD37" i="1"/>
  <c r="AE37" i="1"/>
  <c r="S38" i="1" l="1"/>
  <c r="G38" i="1"/>
  <c r="K38" i="1"/>
  <c r="O38" i="1"/>
  <c r="J38" i="1"/>
  <c r="F38" i="1"/>
  <c r="L38" i="1"/>
  <c r="T38" i="1"/>
  <c r="H38" i="1"/>
  <c r="M38" i="1"/>
  <c r="R38" i="1"/>
  <c r="I38" i="1"/>
  <c r="N38" i="1"/>
  <c r="E38" i="1"/>
  <c r="P38" i="1"/>
  <c r="Q38" i="1"/>
  <c r="Y38" i="1"/>
  <c r="W38" i="1"/>
  <c r="V38" i="1"/>
  <c r="U38" i="1"/>
  <c r="Z38" i="1"/>
  <c r="X38" i="1"/>
  <c r="AA38" i="1"/>
  <c r="AB38" i="1"/>
  <c r="AC38" i="1"/>
  <c r="AD38" i="1"/>
  <c r="AE38" i="1"/>
  <c r="C40" i="1"/>
  <c r="B39" i="1"/>
  <c r="D39" i="1"/>
  <c r="T39" i="1" l="1"/>
  <c r="S39" i="1"/>
  <c r="V39" i="1"/>
  <c r="E39" i="1"/>
  <c r="I39" i="1"/>
  <c r="M39" i="1"/>
  <c r="Q39" i="1"/>
  <c r="Y39" i="1"/>
  <c r="L39" i="1"/>
  <c r="H39" i="1"/>
  <c r="J39" i="1"/>
  <c r="O39" i="1"/>
  <c r="U39" i="1"/>
  <c r="F39" i="1"/>
  <c r="K39" i="1"/>
  <c r="P39" i="1"/>
  <c r="G39" i="1"/>
  <c r="R39" i="1"/>
  <c r="N39" i="1"/>
  <c r="W39" i="1"/>
  <c r="Z39" i="1"/>
  <c r="X39" i="1"/>
  <c r="AA39" i="1"/>
  <c r="AB39" i="1"/>
  <c r="AC39" i="1"/>
  <c r="AD39" i="1"/>
  <c r="AE39" i="1"/>
  <c r="C41" i="1"/>
  <c r="B40" i="1"/>
  <c r="D40" i="1"/>
  <c r="T40" i="1" l="1"/>
  <c r="G40" i="1"/>
  <c r="K40" i="1"/>
  <c r="O40" i="1"/>
  <c r="S40" i="1"/>
  <c r="I40" i="1"/>
  <c r="E40" i="1"/>
  <c r="J40" i="1"/>
  <c r="F40" i="1"/>
  <c r="L40" i="1"/>
  <c r="Q40" i="1"/>
  <c r="H40" i="1"/>
  <c r="M40" i="1"/>
  <c r="R40" i="1"/>
  <c r="N40" i="1"/>
  <c r="P40" i="1"/>
  <c r="W40" i="1"/>
  <c r="U40" i="1"/>
  <c r="Y40" i="1"/>
  <c r="V40" i="1"/>
  <c r="X40" i="1"/>
  <c r="Z40" i="1"/>
  <c r="AA40" i="1"/>
  <c r="AB40" i="1"/>
  <c r="AC40" i="1"/>
  <c r="AD40" i="1"/>
  <c r="AE40" i="1"/>
  <c r="B41" i="1"/>
  <c r="D41" i="1"/>
  <c r="C42" i="1"/>
  <c r="B42" i="1" l="1"/>
  <c r="C43" i="1"/>
  <c r="D42" i="1"/>
  <c r="V41" i="1"/>
  <c r="Y41" i="1"/>
  <c r="S41" i="1"/>
  <c r="U41" i="1"/>
  <c r="E41" i="1"/>
  <c r="I41" i="1"/>
  <c r="M41" i="1"/>
  <c r="Q41" i="1"/>
  <c r="K41" i="1"/>
  <c r="G41" i="1"/>
  <c r="R41" i="1"/>
  <c r="T41" i="1"/>
  <c r="H41" i="1"/>
  <c r="N41" i="1"/>
  <c r="J41" i="1"/>
  <c r="O41" i="1"/>
  <c r="F41" i="1"/>
  <c r="P41" i="1"/>
  <c r="L41" i="1"/>
  <c r="W41" i="1"/>
  <c r="X41" i="1"/>
  <c r="Z41" i="1"/>
  <c r="AA41" i="1"/>
  <c r="AB41" i="1"/>
  <c r="AC41" i="1"/>
  <c r="AD41" i="1"/>
  <c r="AE41" i="1"/>
  <c r="T42" i="1" l="1"/>
  <c r="G42" i="1"/>
  <c r="K42" i="1"/>
  <c r="O42" i="1"/>
  <c r="M42" i="1"/>
  <c r="I42" i="1"/>
  <c r="S42" i="1"/>
  <c r="E42" i="1"/>
  <c r="J42" i="1"/>
  <c r="P42" i="1"/>
  <c r="F42" i="1"/>
  <c r="L42" i="1"/>
  <c r="Q42" i="1"/>
  <c r="H42" i="1"/>
  <c r="R42" i="1"/>
  <c r="N42" i="1"/>
  <c r="V42" i="1"/>
  <c r="U42" i="1"/>
  <c r="Y42" i="1"/>
  <c r="W42" i="1"/>
  <c r="Z42" i="1"/>
  <c r="X42" i="1"/>
  <c r="AA42" i="1"/>
  <c r="AB42" i="1"/>
  <c r="AC42" i="1"/>
  <c r="AD42" i="1"/>
  <c r="AE42" i="1"/>
  <c r="B43" i="1"/>
  <c r="D43" i="1"/>
  <c r="C44" i="1"/>
  <c r="B44" i="1" l="1"/>
  <c r="C45" i="1"/>
  <c r="D44" i="1"/>
  <c r="T43" i="1"/>
  <c r="U43" i="1"/>
  <c r="E43" i="1"/>
  <c r="I43" i="1"/>
  <c r="M43" i="1"/>
  <c r="Q43" i="1"/>
  <c r="V43" i="1"/>
  <c r="O43" i="1"/>
  <c r="F43" i="1"/>
  <c r="Y43" i="1"/>
  <c r="P43" i="1"/>
  <c r="G43" i="1"/>
  <c r="L43" i="1"/>
  <c r="R43" i="1"/>
  <c r="S43" i="1"/>
  <c r="H43" i="1"/>
  <c r="N43" i="1"/>
  <c r="J43" i="1"/>
  <c r="K43" i="1"/>
  <c r="W43" i="1"/>
  <c r="Z43" i="1"/>
  <c r="X43" i="1"/>
  <c r="AA43" i="1"/>
  <c r="AB43" i="1"/>
  <c r="AC43" i="1"/>
  <c r="AD43" i="1"/>
  <c r="AE43" i="1"/>
  <c r="T44" i="1" l="1"/>
  <c r="G44" i="1"/>
  <c r="K44" i="1"/>
  <c r="O44" i="1"/>
  <c r="Q44" i="1"/>
  <c r="S44" i="1"/>
  <c r="I44" i="1"/>
  <c r="N44" i="1"/>
  <c r="E44" i="1"/>
  <c r="J44" i="1"/>
  <c r="P44" i="1"/>
  <c r="F44" i="1"/>
  <c r="L44" i="1"/>
  <c r="M44" i="1"/>
  <c r="R44" i="1"/>
  <c r="H44" i="1"/>
  <c r="U44" i="1"/>
  <c r="W44" i="1"/>
  <c r="Y44" i="1"/>
  <c r="V44" i="1"/>
  <c r="Z44" i="1"/>
  <c r="X44" i="1"/>
  <c r="AA44" i="1"/>
  <c r="AB44" i="1"/>
  <c r="AC44" i="1"/>
  <c r="AD44" i="1"/>
  <c r="AE44" i="1"/>
  <c r="C46" i="1"/>
  <c r="B45" i="1"/>
  <c r="D45" i="1"/>
  <c r="C47" i="1" l="1"/>
  <c r="B46" i="1"/>
  <c r="D46" i="1"/>
  <c r="Y45" i="1"/>
  <c r="V45" i="1"/>
  <c r="T45" i="1"/>
  <c r="E45" i="1"/>
  <c r="I45" i="1"/>
  <c r="M45" i="1"/>
  <c r="Q45" i="1"/>
  <c r="S45" i="1"/>
  <c r="F45" i="1"/>
  <c r="K45" i="1"/>
  <c r="P45" i="1"/>
  <c r="U45" i="1"/>
  <c r="G45" i="1"/>
  <c r="L45" i="1"/>
  <c r="R45" i="1"/>
  <c r="H45" i="1"/>
  <c r="N45" i="1"/>
  <c r="J45" i="1"/>
  <c r="O45" i="1"/>
  <c r="W45" i="1"/>
  <c r="X45" i="1"/>
  <c r="Z45" i="1"/>
  <c r="AA45" i="1"/>
  <c r="AB45" i="1"/>
  <c r="AC45" i="1"/>
  <c r="AD45" i="1"/>
  <c r="AE45" i="1"/>
  <c r="G46" i="1" l="1"/>
  <c r="K46" i="1"/>
  <c r="O46" i="1"/>
  <c r="S46" i="1"/>
  <c r="J46" i="1"/>
  <c r="T46" i="1"/>
  <c r="H46" i="1"/>
  <c r="M46" i="1"/>
  <c r="R46" i="1"/>
  <c r="I46" i="1"/>
  <c r="N46" i="1"/>
  <c r="E46" i="1"/>
  <c r="P46" i="1"/>
  <c r="F46" i="1"/>
  <c r="L46" i="1"/>
  <c r="Q46" i="1"/>
  <c r="W46" i="1"/>
  <c r="Y46" i="1"/>
  <c r="V46" i="1"/>
  <c r="U46" i="1"/>
  <c r="X46" i="1"/>
  <c r="Z46" i="1"/>
  <c r="AA46" i="1"/>
  <c r="AB46" i="1"/>
  <c r="AC46" i="1"/>
  <c r="AD46" i="1"/>
  <c r="AE46" i="1"/>
  <c r="B47" i="1"/>
  <c r="C48" i="1"/>
  <c r="D47" i="1"/>
  <c r="R47" i="1" l="1"/>
  <c r="E47" i="1"/>
  <c r="O47" i="1"/>
  <c r="AE47" i="1"/>
  <c r="H47" i="1"/>
  <c r="X47" i="1"/>
  <c r="V47" i="1"/>
  <c r="S47" i="1"/>
  <c r="L47" i="1"/>
  <c r="J47" i="1"/>
  <c r="Z47" i="1"/>
  <c r="G47" i="1"/>
  <c r="W47" i="1"/>
  <c r="Q47" i="1"/>
  <c r="P47" i="1"/>
  <c r="M47" i="1"/>
  <c r="N47" i="1"/>
  <c r="AD47" i="1"/>
  <c r="K47" i="1"/>
  <c r="AA47" i="1"/>
  <c r="Y47" i="1"/>
  <c r="T47" i="1"/>
  <c r="AC47" i="1"/>
  <c r="F47" i="1"/>
  <c r="U47" i="1"/>
  <c r="I47" i="1"/>
  <c r="AB47" i="1"/>
  <c r="B48" i="1"/>
  <c r="D48" i="1"/>
  <c r="C49" i="1"/>
  <c r="D49" i="1" l="1"/>
  <c r="C50" i="1"/>
  <c r="B49" i="1"/>
  <c r="P48" i="1"/>
  <c r="E48" i="1"/>
  <c r="U48" i="1"/>
  <c r="J48" i="1"/>
  <c r="Z48" i="1"/>
  <c r="O48" i="1"/>
  <c r="W48" i="1"/>
  <c r="Y48" i="1"/>
  <c r="AE48" i="1"/>
  <c r="AD48" i="1"/>
  <c r="H48" i="1"/>
  <c r="X48" i="1"/>
  <c r="M48" i="1"/>
  <c r="AC48" i="1"/>
  <c r="R48" i="1"/>
  <c r="K48" i="1"/>
  <c r="S48" i="1"/>
  <c r="L48" i="1"/>
  <c r="AB48" i="1"/>
  <c r="Q48" i="1"/>
  <c r="F48" i="1"/>
  <c r="V48" i="1"/>
  <c r="AA48" i="1"/>
  <c r="G48" i="1"/>
  <c r="T48" i="1"/>
  <c r="I48" i="1"/>
  <c r="N48" i="1"/>
  <c r="C51" i="1" l="1"/>
  <c r="D50" i="1"/>
  <c r="B50" i="1"/>
  <c r="F49" i="1"/>
  <c r="V49" i="1"/>
  <c r="K49" i="1"/>
  <c r="AA49" i="1"/>
  <c r="P49" i="1"/>
  <c r="M49" i="1"/>
  <c r="U49" i="1"/>
  <c r="R49" i="1"/>
  <c r="L49" i="1"/>
  <c r="J49" i="1"/>
  <c r="Z49" i="1"/>
  <c r="O49" i="1"/>
  <c r="AE49" i="1"/>
  <c r="T49" i="1"/>
  <c r="AC49" i="1"/>
  <c r="I49" i="1"/>
  <c r="G49" i="1"/>
  <c r="AB49" i="1"/>
  <c r="N49" i="1"/>
  <c r="AD49" i="1"/>
  <c r="S49" i="1"/>
  <c r="H49" i="1"/>
  <c r="X49" i="1"/>
  <c r="Q49" i="1"/>
  <c r="Y49" i="1"/>
  <c r="W49" i="1"/>
  <c r="E49" i="1"/>
  <c r="P50" i="1" l="1"/>
  <c r="E50" i="1"/>
  <c r="U50" i="1"/>
  <c r="J50" i="1"/>
  <c r="Z50" i="1"/>
  <c r="S50" i="1"/>
  <c r="AA50" i="1"/>
  <c r="T50" i="1"/>
  <c r="I50" i="1"/>
  <c r="Y50" i="1"/>
  <c r="N50" i="1"/>
  <c r="AD50" i="1"/>
  <c r="G50" i="1"/>
  <c r="H50" i="1"/>
  <c r="M50" i="1"/>
  <c r="AC50" i="1"/>
  <c r="R50" i="1"/>
  <c r="O50" i="1"/>
  <c r="AB50" i="1"/>
  <c r="V50" i="1"/>
  <c r="K50" i="1"/>
  <c r="Q50" i="1"/>
  <c r="X50" i="1"/>
  <c r="W50" i="1"/>
  <c r="L50" i="1"/>
  <c r="F50" i="1"/>
  <c r="AE50" i="1"/>
  <c r="D51" i="1"/>
  <c r="B51" i="1"/>
  <c r="C52" i="1"/>
  <c r="F51" i="1" l="1"/>
  <c r="V51" i="1"/>
  <c r="K51" i="1"/>
  <c r="AA51" i="1"/>
  <c r="P51" i="1"/>
  <c r="Q51" i="1"/>
  <c r="Y51" i="1"/>
  <c r="Z51" i="1"/>
  <c r="O51" i="1"/>
  <c r="T51" i="1"/>
  <c r="M51" i="1"/>
  <c r="J51" i="1"/>
  <c r="AE51" i="1"/>
  <c r="E51" i="1"/>
  <c r="N51" i="1"/>
  <c r="AD51" i="1"/>
  <c r="S51" i="1"/>
  <c r="H51" i="1"/>
  <c r="X51" i="1"/>
  <c r="U51" i="1"/>
  <c r="AC51" i="1"/>
  <c r="R51" i="1"/>
  <c r="G51" i="1"/>
  <c r="W51" i="1"/>
  <c r="L51" i="1"/>
  <c r="AB51" i="1"/>
  <c r="I51" i="1"/>
  <c r="D52" i="1"/>
  <c r="C53" i="1"/>
  <c r="B52" i="1"/>
  <c r="H52" i="1" l="1"/>
  <c r="X52" i="1"/>
  <c r="M52" i="1"/>
  <c r="AC52" i="1"/>
  <c r="R52" i="1"/>
  <c r="S52" i="1"/>
  <c r="AA52" i="1"/>
  <c r="L52" i="1"/>
  <c r="AB52" i="1"/>
  <c r="Q52" i="1"/>
  <c r="F52" i="1"/>
  <c r="V52" i="1"/>
  <c r="G52" i="1"/>
  <c r="O52" i="1"/>
  <c r="P52" i="1"/>
  <c r="E52" i="1"/>
  <c r="U52" i="1"/>
  <c r="J52" i="1"/>
  <c r="Z52" i="1"/>
  <c r="W52" i="1"/>
  <c r="AE52" i="1"/>
  <c r="T52" i="1"/>
  <c r="I52" i="1"/>
  <c r="Y52" i="1"/>
  <c r="N52" i="1"/>
  <c r="AD52" i="1"/>
  <c r="K52" i="1"/>
  <c r="D53" i="1"/>
  <c r="C54" i="1"/>
  <c r="B53" i="1"/>
  <c r="J53" i="1" l="1"/>
  <c r="Z53" i="1"/>
  <c r="O53" i="1"/>
  <c r="AE53" i="1"/>
  <c r="T53" i="1"/>
  <c r="U53" i="1"/>
  <c r="AC53" i="1"/>
  <c r="N53" i="1"/>
  <c r="AD53" i="1"/>
  <c r="S53" i="1"/>
  <c r="H53" i="1"/>
  <c r="I53" i="1"/>
  <c r="Q53" i="1"/>
  <c r="K53" i="1"/>
  <c r="E53" i="1"/>
  <c r="X53" i="1"/>
  <c r="F53" i="1"/>
  <c r="AA53" i="1"/>
  <c r="M53" i="1"/>
  <c r="R53" i="1"/>
  <c r="G53" i="1"/>
  <c r="W53" i="1"/>
  <c r="L53" i="1"/>
  <c r="AB53" i="1"/>
  <c r="Y53" i="1"/>
  <c r="V53" i="1"/>
  <c r="P53" i="1"/>
  <c r="D54" i="1"/>
  <c r="C55" i="1"/>
  <c r="B54" i="1"/>
  <c r="L54" i="1" l="1"/>
  <c r="AB54" i="1"/>
  <c r="Q54" i="1"/>
  <c r="F54" i="1"/>
  <c r="V54" i="1"/>
  <c r="W54" i="1"/>
  <c r="AE54" i="1"/>
  <c r="P54" i="1"/>
  <c r="E54" i="1"/>
  <c r="J54" i="1"/>
  <c r="Z54" i="1"/>
  <c r="K54" i="1"/>
  <c r="U54" i="1"/>
  <c r="S54" i="1"/>
  <c r="H54" i="1"/>
  <c r="X54" i="1"/>
  <c r="M54" i="1"/>
  <c r="AC54" i="1"/>
  <c r="R54" i="1"/>
  <c r="G54" i="1"/>
  <c r="O54" i="1"/>
  <c r="T54" i="1"/>
  <c r="I54" i="1"/>
  <c r="Y54" i="1"/>
  <c r="N54" i="1"/>
  <c r="AD54" i="1"/>
  <c r="AA54" i="1"/>
  <c r="C56" i="1"/>
  <c r="D55" i="1"/>
  <c r="B55" i="1"/>
  <c r="C57" i="1" l="1"/>
  <c r="B56" i="1"/>
  <c r="D56" i="1"/>
  <c r="N55" i="1"/>
  <c r="AD55" i="1"/>
  <c r="S55" i="1"/>
  <c r="H55" i="1"/>
  <c r="X55" i="1"/>
  <c r="M55" i="1"/>
  <c r="U55" i="1"/>
  <c r="R55" i="1"/>
  <c r="G55" i="1"/>
  <c r="W55" i="1"/>
  <c r="L55" i="1"/>
  <c r="AB55" i="1"/>
  <c r="AC55" i="1"/>
  <c r="F55" i="1"/>
  <c r="V55" i="1"/>
  <c r="K55" i="1"/>
  <c r="AA55" i="1"/>
  <c r="P55" i="1"/>
  <c r="I55" i="1"/>
  <c r="Q55" i="1"/>
  <c r="J55" i="1"/>
  <c r="Z55" i="1"/>
  <c r="O55" i="1"/>
  <c r="AE55" i="1"/>
  <c r="T55" i="1"/>
  <c r="Y55" i="1"/>
  <c r="E55" i="1"/>
  <c r="P56" i="1" l="1"/>
  <c r="E56" i="1"/>
  <c r="U56" i="1"/>
  <c r="J56" i="1"/>
  <c r="Z56" i="1"/>
  <c r="AE56" i="1"/>
  <c r="AA56" i="1"/>
  <c r="T56" i="1"/>
  <c r="I56" i="1"/>
  <c r="Y56" i="1"/>
  <c r="N56" i="1"/>
  <c r="AD56" i="1"/>
  <c r="S56" i="1"/>
  <c r="H56" i="1"/>
  <c r="X56" i="1"/>
  <c r="M56" i="1"/>
  <c r="AC56" i="1"/>
  <c r="R56" i="1"/>
  <c r="K56" i="1"/>
  <c r="G56" i="1"/>
  <c r="L56" i="1"/>
  <c r="AB56" i="1"/>
  <c r="Q56" i="1"/>
  <c r="F56" i="1"/>
  <c r="O56" i="1"/>
  <c r="W56" i="1"/>
  <c r="V56" i="1"/>
  <c r="B57" i="1"/>
  <c r="D57" i="1"/>
  <c r="N57" i="1" l="1"/>
  <c r="AD57" i="1"/>
  <c r="S57" i="1"/>
  <c r="H57" i="1"/>
  <c r="X57" i="1"/>
  <c r="Q57" i="1"/>
  <c r="Y57" i="1"/>
  <c r="R57" i="1"/>
  <c r="G57" i="1"/>
  <c r="W57" i="1"/>
  <c r="L57" i="1"/>
  <c r="E57" i="1"/>
  <c r="V57" i="1"/>
  <c r="K57" i="1"/>
  <c r="P57" i="1"/>
  <c r="U57" i="1"/>
  <c r="J57" i="1"/>
  <c r="Z57" i="1"/>
  <c r="O57" i="1"/>
  <c r="AE57" i="1"/>
  <c r="T57" i="1"/>
  <c r="AC57" i="1"/>
  <c r="I57" i="1"/>
  <c r="AB57" i="1"/>
  <c r="F57" i="1"/>
  <c r="AA57" i="1"/>
  <c r="M57" i="1"/>
</calcChain>
</file>

<file path=xl/sharedStrings.xml><?xml version="1.0" encoding="utf-8"?>
<sst xmlns="http://schemas.openxmlformats.org/spreadsheetml/2006/main" count="13" uniqueCount="13">
  <si>
    <t>Kg</t>
  </si>
  <si>
    <t>Weight</t>
  </si>
  <si>
    <t>Height</t>
  </si>
  <si>
    <r>
      <t xml:space="preserve">Adult </t>
    </r>
    <r>
      <rPr>
        <b/>
        <sz val="48"/>
        <color theme="1"/>
        <rFont val="Calibri"/>
        <family val="2"/>
        <scheme val="minor"/>
      </rPr>
      <t>Body Mass Index</t>
    </r>
    <r>
      <rPr>
        <sz val="48"/>
        <color theme="1"/>
        <rFont val="Calibri"/>
        <family val="2"/>
        <scheme val="minor"/>
      </rPr>
      <t xml:space="preserve"> (BMI) Chart</t>
    </r>
  </si>
  <si>
    <t>Find your weight on the left and your height along the top. The number where your height and weight meet is your BMI.</t>
  </si>
  <si>
    <t>BMI has been rounded to nearest whole number. Find out more at https://fabtrackr.com/bmi</t>
  </si>
  <si>
    <t>Stone</t>
  </si>
  <si>
    <t>Pounds</t>
  </si>
  <si>
    <t>Underweight</t>
  </si>
  <si>
    <t>Ideal Weight</t>
  </si>
  <si>
    <t>Overweight</t>
  </si>
  <si>
    <t>Obese Class I</t>
  </si>
  <si>
    <t>Obese Class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</si>
</sst>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2222D"/>
        <bgColor indexed="64"/>
      </patternFill>
    </fill>
    <fill>
      <patternFill patternType="solid">
        <fgColor rgb="FF23882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01C27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3" fillId="7" borderId="4" xfId="0" applyFont="1" applyFill="1" applyBorder="1" applyAlignment="1">
      <alignment horizontal="center" vertical="center" textRotation="90"/>
    </xf>
    <xf numFmtId="2" fontId="0" fillId="7" borderId="5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165" fontId="2" fillId="7" borderId="5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textRotation="90"/>
    </xf>
    <xf numFmtId="0" fontId="2" fillId="7" borderId="8" xfId="0" applyFont="1" applyFill="1" applyBorder="1" applyAlignment="1">
      <alignment horizontal="center" vertical="center"/>
    </xf>
    <xf numFmtId="165" fontId="2" fillId="7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4">
    <dxf>
      <fill>
        <patternFill>
          <bgColor rgb="FFBFBFBF"/>
        </patternFill>
      </fill>
    </dxf>
    <dxf>
      <fill>
        <patternFill>
          <bgColor rgb="FF238823"/>
        </patternFill>
      </fill>
    </dxf>
    <dxf>
      <fill>
        <patternFill>
          <bgColor rgb="FFFFBF00"/>
        </patternFill>
      </fill>
    </dxf>
    <dxf>
      <font>
        <color theme="0"/>
      </font>
      <fill>
        <patternFill>
          <bgColor rgb="FFD2222D"/>
        </patternFill>
      </fill>
    </dxf>
    <dxf>
      <font>
        <color theme="0"/>
      </font>
      <fill>
        <patternFill>
          <bgColor rgb="FFB01C27"/>
        </patternFill>
      </fill>
    </dxf>
    <dxf>
      <fill>
        <patternFill>
          <bgColor rgb="FFBFBFBF"/>
        </patternFill>
      </fill>
    </dxf>
    <dxf>
      <fill>
        <patternFill>
          <bgColor rgb="FF238823"/>
        </patternFill>
      </fill>
    </dxf>
    <dxf>
      <fill>
        <patternFill>
          <bgColor rgb="FFFFBF00"/>
        </patternFill>
      </fill>
    </dxf>
    <dxf>
      <font>
        <color theme="0"/>
      </font>
      <fill>
        <patternFill>
          <bgColor rgb="FFD2222D"/>
        </patternFill>
      </fill>
    </dxf>
    <dxf>
      <font>
        <color theme="0"/>
      </font>
      <fill>
        <patternFill>
          <bgColor rgb="FFB01C27"/>
        </patternFill>
      </fill>
    </dxf>
    <dxf>
      <fill>
        <patternFill>
          <bgColor rgb="FFB01C27"/>
        </patternFill>
      </fill>
    </dxf>
    <dxf>
      <fill>
        <patternFill>
          <bgColor rgb="FFBFBFBF"/>
        </patternFill>
      </fill>
    </dxf>
    <dxf>
      <fill>
        <patternFill>
          <bgColor rgb="FF238823"/>
        </patternFill>
      </fill>
    </dxf>
    <dxf>
      <fill>
        <patternFill>
          <bgColor rgb="FFFFBF00"/>
        </patternFill>
      </fill>
    </dxf>
    <dxf>
      <fill>
        <patternFill>
          <bgColor rgb="FFD2222D"/>
        </patternFill>
      </fill>
    </dxf>
    <dxf>
      <fill>
        <patternFill>
          <bgColor rgb="FFD2222D"/>
        </patternFill>
      </fill>
    </dxf>
    <dxf>
      <fill>
        <patternFill>
          <bgColor rgb="FFBFBFBF"/>
        </patternFill>
      </fill>
    </dxf>
    <dxf>
      <fill>
        <patternFill>
          <bgColor rgb="FF238823"/>
        </patternFill>
      </fill>
    </dxf>
    <dxf>
      <fill>
        <patternFill>
          <bgColor rgb="FFFFBF00"/>
        </patternFill>
      </fill>
    </dxf>
    <dxf>
      <fill>
        <patternFill>
          <bgColor rgb="FFFF5050"/>
        </patternFill>
      </fill>
    </dxf>
    <dxf>
      <fill>
        <patternFill>
          <bgColor rgb="FFD2222D"/>
        </patternFill>
      </fill>
    </dxf>
    <dxf>
      <fill>
        <patternFill>
          <bgColor rgb="FFFF9933"/>
        </patternFill>
      </fill>
    </dxf>
    <dxf>
      <fill>
        <patternFill>
          <bgColor rgb="FF238823"/>
        </patternFill>
      </fill>
    </dxf>
    <dxf>
      <fill>
        <patternFill>
          <bgColor rgb="FFFFBF00"/>
        </patternFill>
      </fill>
    </dxf>
    <dxf>
      <fill>
        <patternFill>
          <bgColor rgb="FFFF5050"/>
        </patternFill>
      </fill>
    </dxf>
    <dxf>
      <fill>
        <patternFill>
          <bgColor rgb="FFCC0000"/>
        </patternFill>
      </fill>
    </dxf>
    <dxf>
      <fill>
        <patternFill>
          <bgColor rgb="FFFF9933"/>
        </patternFill>
      </fill>
    </dxf>
    <dxf>
      <fill>
        <patternFill>
          <bgColor rgb="FFCCFF66"/>
        </patternFill>
      </fill>
    </dxf>
    <dxf>
      <fill>
        <patternFill>
          <bgColor rgb="FFFF9966"/>
        </patternFill>
      </fill>
    </dxf>
    <dxf>
      <fill>
        <patternFill>
          <bgColor rgb="FFFF5050"/>
        </patternFill>
      </fill>
    </dxf>
    <dxf>
      <fill>
        <patternFill>
          <bgColor rgb="FFFF9933"/>
        </patternFill>
      </fill>
    </dxf>
    <dxf>
      <fill>
        <patternFill>
          <bgColor rgb="FFCCFF66"/>
        </patternFill>
      </fill>
    </dxf>
    <dxf>
      <fill>
        <patternFill>
          <bgColor rgb="FFFF9966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B01C27"/>
      <color rgb="FFD2222D"/>
      <color rgb="FFFFBF00"/>
      <color rgb="FF238823"/>
      <color rgb="FF238824"/>
      <color rgb="FFBFBFBF"/>
      <color rgb="FF80241D"/>
      <color rgb="FF06FF66"/>
      <color rgb="FFD2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tabSelected="1" zoomScaleNormal="100" zoomScalePageLayoutView="55" workbookViewId="0">
      <selection activeCell="E7" sqref="E7"/>
    </sheetView>
  </sheetViews>
  <sheetFormatPr defaultRowHeight="15" x14ac:dyDescent="0.25"/>
  <cols>
    <col min="1" max="1" width="5.5703125" bestFit="1" customWidth="1"/>
    <col min="2" max="2" width="11.5703125" bestFit="1" customWidth="1"/>
    <col min="3" max="4" width="9.140625" style="1"/>
    <col min="5" max="5" width="5.42578125" style="1" customWidth="1"/>
    <col min="6" max="31" width="5.42578125" customWidth="1"/>
  </cols>
  <sheetData>
    <row r="1" spans="1:31" ht="61.5" x14ac:dyDescent="0.9">
      <c r="A1" s="4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3" spans="1:31" s="5" customFormat="1" ht="18.75" x14ac:dyDescent="0.3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5" spans="1:31" ht="24" thickBot="1" x14ac:dyDescent="0.3">
      <c r="A5" s="19"/>
      <c r="B5" s="20"/>
      <c r="C5" s="21"/>
      <c r="D5" s="21"/>
      <c r="E5" s="22" t="s">
        <v>2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3"/>
    </row>
    <row r="6" spans="1:31" ht="15.75" thickBot="1" x14ac:dyDescent="0.3">
      <c r="A6" s="24"/>
      <c r="B6" s="25"/>
      <c r="C6" s="26"/>
      <c r="D6" s="26"/>
      <c r="E6" s="27" t="str">
        <f>FLOOR(E7/0.0254/12,1)&amp;"' "&amp;ROUND(MOD(E7/0.0254,12),0)&amp;""""</f>
        <v>4' 8"</v>
      </c>
      <c r="F6" s="27" t="str">
        <f>FLOOR(F7/0.0254/12,1)&amp;"' "&amp;ROUND(MOD(F7/0.0254,12),0)&amp;""""</f>
        <v>4' 9"</v>
      </c>
      <c r="G6" s="27" t="str">
        <f>FLOOR(G7/0.0254/12,1)&amp;"' "&amp;ROUND(MOD(G7/0.0254,12),0)&amp;""""</f>
        <v>4' 10"</v>
      </c>
      <c r="H6" s="27" t="str">
        <f>FLOOR(H7/0.0254/12,1)&amp;"' "&amp;ROUND(MOD(H7/0.0254,12),0)&amp;""""</f>
        <v>4' 11"</v>
      </c>
      <c r="I6" s="27" t="str">
        <f>FLOOR(I7/0.0254/12,1)&amp;"' "&amp;ROUND(MOD(I7/0.0254,12),0)&amp;""""</f>
        <v>4' 12"</v>
      </c>
      <c r="J6" s="27" t="str">
        <f>FLOOR(J7/0.0254/12,1)&amp;"' "&amp;ROUND(MOD(J7/0.0254,12),0)&amp;""""</f>
        <v>5' 1"</v>
      </c>
      <c r="K6" s="27" t="str">
        <f>FLOOR(K7/0.0254/12,1)&amp;"' "&amp;ROUND(MOD(K7/0.0254,12),0)&amp;""""</f>
        <v>5' 2"</v>
      </c>
      <c r="L6" s="27" t="str">
        <f>FLOOR(L7/0.0254/12,1)&amp;"' "&amp;ROUND(MOD(L7/0.0254,12),0)&amp;""""</f>
        <v>5' 3"</v>
      </c>
      <c r="M6" s="27" t="str">
        <f>FLOOR(M7/0.0254/12,1)&amp;"' "&amp;ROUND(MOD(M7/0.0254,12),0)&amp;""""</f>
        <v>5' 4"</v>
      </c>
      <c r="N6" s="27" t="str">
        <f>FLOOR(N7/0.0254/12,1)&amp;"' "&amp;ROUND(MOD(N7/0.0254,12),0)&amp;""""</f>
        <v>5' 5"</v>
      </c>
      <c r="O6" s="27" t="str">
        <f>FLOOR(O7/0.0254/12,1)&amp;"' "&amp;ROUND(MOD(O7/0.0254,12),0)&amp;""""</f>
        <v>5' 6"</v>
      </c>
      <c r="P6" s="27" t="str">
        <f>FLOOR(P7/0.0254/12,1)&amp;"' "&amp;ROUND(MOD(P7/0.0254,12),0)&amp;""""</f>
        <v>5' 7"</v>
      </c>
      <c r="Q6" s="27" t="str">
        <f>FLOOR(Q7/0.0254/12,1)&amp;"' "&amp;ROUND(MOD(Q7/0.0254,12),0)&amp;""""</f>
        <v>5' 8"</v>
      </c>
      <c r="R6" s="27" t="str">
        <f>FLOOR(R7/0.0254/12,1)&amp;"' "&amp;ROUND(MOD(R7/0.0254,12),0)&amp;""""</f>
        <v>5' 9"</v>
      </c>
      <c r="S6" s="27" t="str">
        <f>FLOOR(S7/0.0254/12,1)&amp;"' "&amp;ROUND(MOD(S7/0.0254,12),0)&amp;""""</f>
        <v>5' 10"</v>
      </c>
      <c r="T6" s="27" t="str">
        <f>FLOOR(T7/0.0254/12,1)&amp;"' "&amp;ROUND(MOD(T7/0.0254,12),0)&amp;""""</f>
        <v>5' 11"</v>
      </c>
      <c r="U6" s="27" t="str">
        <f>FLOOR(U7/0.0254/12,1)&amp;"' "&amp;ROUND(MOD(U7/0.0254,12),0)&amp;""""</f>
        <v>5' 12"</v>
      </c>
      <c r="V6" s="27" t="str">
        <f>FLOOR(V7/0.0254/12,1)&amp;"' "&amp;ROUND(MOD(V7/0.0254,12),0)&amp;""""</f>
        <v>6' 1"</v>
      </c>
      <c r="W6" s="27" t="str">
        <f>FLOOR(W7/0.0254/12,1)&amp;"' "&amp;ROUND(MOD(W7/0.0254,12),0)&amp;""""</f>
        <v>6' 2"</v>
      </c>
      <c r="X6" s="27" t="str">
        <f>FLOOR(X7/0.0254/12,1)&amp;"' "&amp;ROUND(MOD(X7/0.0254,12),0)&amp;""""</f>
        <v>6' 3"</v>
      </c>
      <c r="Y6" s="27" t="str">
        <f>FLOOR(Y7/0.0254/12,1)&amp;"' "&amp;ROUND(MOD(Y7/0.0254,12),0)&amp;""""</f>
        <v>6' 4"</v>
      </c>
      <c r="Z6" s="27" t="str">
        <f>FLOOR(Z7/0.0254/12,1)&amp;"' "&amp;ROUND(MOD(Z7/0.0254,12),0)&amp;""""</f>
        <v>6' 5"</v>
      </c>
      <c r="AA6" s="27" t="str">
        <f>FLOOR(AA7/0.0254/12,1)&amp;"' "&amp;ROUND(MOD(AA7/0.0254,12),0)&amp;""""</f>
        <v>6' 6"</v>
      </c>
      <c r="AB6" s="27" t="str">
        <f>FLOOR(AB7/0.0254/12,1)&amp;"' "&amp;ROUND(MOD(AB7/0.0254,12),0)&amp;""""</f>
        <v>6' 7"</v>
      </c>
      <c r="AC6" s="27" t="str">
        <f>FLOOR(AC7/0.0254/12,1)&amp;"' "&amp;ROUND(MOD(AC7/0.0254,12),0)&amp;""""</f>
        <v>6' 8"</v>
      </c>
      <c r="AD6" s="27" t="str">
        <f>FLOOR(AD7/0.0254/12,1)&amp;"' "&amp;ROUND(MOD(AD7/0.0254,12),0)&amp;""""</f>
        <v>6' 9"</v>
      </c>
      <c r="AE6" s="28" t="str">
        <f>FLOOR(AE7/0.0254/12,1)&amp;"' "&amp;ROUND(MOD(AE7/0.0254,12),0)&amp;""""</f>
        <v>6' 10"</v>
      </c>
    </row>
    <row r="7" spans="1:31" ht="15" customHeight="1" thickBot="1" x14ac:dyDescent="0.3">
      <c r="A7" s="29" t="s">
        <v>1</v>
      </c>
      <c r="B7" s="27" t="s">
        <v>6</v>
      </c>
      <c r="C7" s="27" t="s">
        <v>7</v>
      </c>
      <c r="D7" s="27" t="s">
        <v>0</v>
      </c>
      <c r="E7" s="30">
        <v>1.42</v>
      </c>
      <c r="F7" s="30">
        <f>E7+0.0254</f>
        <v>1.4454</v>
      </c>
      <c r="G7" s="30">
        <f>F7+0.0254</f>
        <v>1.4708000000000001</v>
      </c>
      <c r="H7" s="30">
        <f>G7+0.0254</f>
        <v>1.4962000000000002</v>
      </c>
      <c r="I7" s="30">
        <f>H7+0.0254</f>
        <v>1.5216000000000003</v>
      </c>
      <c r="J7" s="30">
        <f>I7+0.0254</f>
        <v>1.5470000000000004</v>
      </c>
      <c r="K7" s="30">
        <f>J7+0.0254</f>
        <v>1.5724000000000005</v>
      </c>
      <c r="L7" s="30">
        <f>K7+0.0254</f>
        <v>1.5978000000000006</v>
      </c>
      <c r="M7" s="30">
        <f>L7+0.0254</f>
        <v>1.6232000000000006</v>
      </c>
      <c r="N7" s="30">
        <f>M7+0.0254</f>
        <v>1.6486000000000007</v>
      </c>
      <c r="O7" s="30">
        <f>N7+0.0254</f>
        <v>1.6740000000000008</v>
      </c>
      <c r="P7" s="30">
        <f>O7+0.0254</f>
        <v>1.6994000000000009</v>
      </c>
      <c r="Q7" s="30">
        <f>P7+0.0254</f>
        <v>1.724800000000001</v>
      </c>
      <c r="R7" s="30">
        <f>Q7+0.0254</f>
        <v>1.7502000000000011</v>
      </c>
      <c r="S7" s="30">
        <f>R7+0.0254</f>
        <v>1.7756000000000012</v>
      </c>
      <c r="T7" s="30">
        <f>S7+0.0254</f>
        <v>1.8010000000000013</v>
      </c>
      <c r="U7" s="30">
        <f>T7+0.0254</f>
        <v>1.8264000000000014</v>
      </c>
      <c r="V7" s="30">
        <f>U7+0.0254</f>
        <v>1.8518000000000014</v>
      </c>
      <c r="W7" s="30">
        <f>V7+0.0254</f>
        <v>1.8772000000000015</v>
      </c>
      <c r="X7" s="30">
        <f>W7+0.0254</f>
        <v>1.9026000000000016</v>
      </c>
      <c r="Y7" s="30">
        <f>X7+0.0254</f>
        <v>1.9280000000000017</v>
      </c>
      <c r="Z7" s="30">
        <f>Y7+0.0254</f>
        <v>1.9534000000000018</v>
      </c>
      <c r="AA7" s="30">
        <f>Z7+0.0254</f>
        <v>1.9788000000000019</v>
      </c>
      <c r="AB7" s="30">
        <f>AA7+0.0254</f>
        <v>2.0042000000000018</v>
      </c>
      <c r="AC7" s="30">
        <f>AB7+0.0254</f>
        <v>2.0296000000000016</v>
      </c>
      <c r="AD7" s="30">
        <f>AC7+0.0254</f>
        <v>2.0550000000000015</v>
      </c>
      <c r="AE7" s="31">
        <f>AD7+0.0254</f>
        <v>2.0804000000000014</v>
      </c>
    </row>
    <row r="8" spans="1:31" ht="28.5" customHeight="1" thickBot="1" x14ac:dyDescent="0.3">
      <c r="A8" s="29"/>
      <c r="B8" s="32" t="str">
        <f>FLOOR(C8/14,1)&amp;"' "&amp;ROUND(MOD(C8,14),0)&amp;"lb"</f>
        <v>5' 10lb</v>
      </c>
      <c r="C8" s="32">
        <v>80</v>
      </c>
      <c r="D8" s="33">
        <f>C8*0.453592</f>
        <v>36.28736</v>
      </c>
      <c r="E8" s="7">
        <f>$D8/(E$7*E$7)</f>
        <v>17.996111882562985</v>
      </c>
      <c r="F8" s="7">
        <f>$D8/(F$7*F$7)</f>
        <v>17.369178266953163</v>
      </c>
      <c r="G8" s="7">
        <f>$D8/(G$7*G$7)</f>
        <v>16.774443876328746</v>
      </c>
      <c r="H8" s="7">
        <f>$D8/(H$7*H$7)</f>
        <v>16.20974087882681</v>
      </c>
      <c r="I8" s="7">
        <f>$D8/(I$7*I$7)</f>
        <v>15.673080856832307</v>
      </c>
      <c r="J8" s="7">
        <f>$D8/(J$7*J$7)</f>
        <v>15.162637279067555</v>
      </c>
      <c r="K8" s="7">
        <f>$D8/(K$7*K$7)</f>
        <v>14.676729938423293</v>
      </c>
      <c r="L8" s="7">
        <f>$D8/(L$7*L$7)</f>
        <v>14.213811107559152</v>
      </c>
      <c r="M8" s="7">
        <f>$D8/(M$7*M$7)</f>
        <v>13.772453198945492</v>
      </c>
      <c r="N8" s="7">
        <f>$D8/(N$7*N$7)</f>
        <v>13.351337745366973</v>
      </c>
      <c r="O8" s="7">
        <f>$D8/(O$7*O$7)</f>
        <v>12.949245541838122</v>
      </c>
      <c r="P8" s="7">
        <f>$D8/(P$7*P$7)</f>
        <v>12.565047811113294</v>
      </c>
      <c r="Q8" s="7">
        <f>$D8/(Q$7*Q$7)</f>
        <v>12.197698273102446</v>
      </c>
      <c r="R8" s="7">
        <f>$D8/(R$7*R$7)</f>
        <v>11.846226014021584</v>
      </c>
      <c r="S8" s="7">
        <f>$D8/(S$7*S$7)</f>
        <v>11.509729064420638</v>
      </c>
      <c r="T8" s="7">
        <f>$D8/(T$7*T$7)</f>
        <v>11.187368606681263</v>
      </c>
      <c r="U8" s="7">
        <f>$D8/(U$7*U$7)</f>
        <v>10.878363742445671</v>
      </c>
      <c r="V8" s="7">
        <f>$D8/(V$7*V$7)</f>
        <v>10.581986758962207</v>
      </c>
      <c r="W8" s="7">
        <f>$D8/(W$7*W$7)</f>
        <v>10.297558840712327</v>
      </c>
      <c r="X8" s="7">
        <f>$D8/(X$7*X$7)</f>
        <v>10.024446179084325</v>
      </c>
      <c r="Y8" s="7">
        <f>$D8/(Y$7*Y$7)</f>
        <v>9.7620564384221851</v>
      </c>
      <c r="Z8" s="7">
        <f>$D8/(Z$7*Z$7)</f>
        <v>9.5098355416223956</v>
      </c>
      <c r="AA8" s="7">
        <f>$D8/(AA$7*AA$7)</f>
        <v>9.2672647426782735</v>
      </c>
      <c r="AB8" s="7">
        <f>$D8/(AB$7*AB$7)</f>
        <v>9.0338579572658748</v>
      </c>
      <c r="AC8" s="7">
        <f>$D8/(AC$7*AC$7)</f>
        <v>8.8091593257005485</v>
      </c>
      <c r="AD8" s="7">
        <f>$D8/(AD$7*AD$7)</f>
        <v>8.5927409854310479</v>
      </c>
      <c r="AE8" s="8">
        <f>$D8/(AE$7*AE$7)</f>
        <v>8.3842010327314451</v>
      </c>
    </row>
    <row r="9" spans="1:31" ht="28.5" customHeight="1" thickBot="1" x14ac:dyDescent="0.3">
      <c r="A9" s="29"/>
      <c r="B9" s="32" t="str">
        <f t="shared" ref="B9:B57" si="0">FLOOR(C9/14,1)&amp;"' "&amp;ROUND(MOD(C9,14),0)&amp;"lb"</f>
        <v>6' 1lb</v>
      </c>
      <c r="C9" s="32">
        <f>C8+5</f>
        <v>85</v>
      </c>
      <c r="D9" s="33">
        <f t="shared" ref="D9:D57" si="1">C9*0.453592</f>
        <v>38.555320000000002</v>
      </c>
      <c r="E9" s="7">
        <f>$D9/(E$7*E$7)</f>
        <v>19.12086887522317</v>
      </c>
      <c r="F9" s="7">
        <f>$D9/(F$7*F$7)</f>
        <v>18.454751908637739</v>
      </c>
      <c r="G9" s="7">
        <f>$D9/(G$7*G$7)</f>
        <v>17.822846618599293</v>
      </c>
      <c r="H9" s="7">
        <f>$D9/(H$7*H$7)</f>
        <v>17.222849683753488</v>
      </c>
      <c r="I9" s="7">
        <f>$D9/(I$7*I$7)</f>
        <v>16.652648410384327</v>
      </c>
      <c r="J9" s="7">
        <f>$D9/(J$7*J$7)</f>
        <v>16.110302109009279</v>
      </c>
      <c r="K9" s="7">
        <f>$D9/(K$7*K$7)</f>
        <v>15.594025559574749</v>
      </c>
      <c r="L9" s="7">
        <f>$D9/(L$7*L$7)</f>
        <v>15.1021743017816</v>
      </c>
      <c r="M9" s="7">
        <f>$D9/(M$7*M$7)</f>
        <v>14.633231523879585</v>
      </c>
      <c r="N9" s="7">
        <f>$D9/(N$7*N$7)</f>
        <v>14.185796354452409</v>
      </c>
      <c r="O9" s="7">
        <f>$D9/(O$7*O$7)</f>
        <v>13.758573388203006</v>
      </c>
      <c r="P9" s="7">
        <f>$D9/(P$7*P$7)</f>
        <v>13.350363299307874</v>
      </c>
      <c r="Q9" s="7">
        <f>$D9/(Q$7*Q$7)</f>
        <v>12.960054415171349</v>
      </c>
      <c r="R9" s="7">
        <f>$D9/(R$7*R$7)</f>
        <v>12.586615139897933</v>
      </c>
      <c r="S9" s="7">
        <f>$D9/(S$7*S$7)</f>
        <v>12.22908713094693</v>
      </c>
      <c r="T9" s="7">
        <f>$D9/(T$7*T$7)</f>
        <v>11.886579144598842</v>
      </c>
      <c r="U9" s="7">
        <f>$D9/(U$7*U$7)</f>
        <v>11.558261476348525</v>
      </c>
      <c r="V9" s="7">
        <f>$D9/(V$7*V$7)</f>
        <v>11.243360931397348</v>
      </c>
      <c r="W9" s="7">
        <f>$D9/(W$7*W$7)</f>
        <v>10.941156268256847</v>
      </c>
      <c r="X9" s="7">
        <f>$D9/(X$7*X$7)</f>
        <v>10.650974065277095</v>
      </c>
      <c r="Y9" s="7">
        <f>$D9/(Y$7*Y$7)</f>
        <v>10.372184965823573</v>
      </c>
      <c r="Z9" s="7">
        <f>$D9/(Z$7*Z$7)</f>
        <v>10.104200262973796</v>
      </c>
      <c r="AA9" s="7">
        <f>$D9/(AA$7*AA$7)</f>
        <v>9.8464687890956668</v>
      </c>
      <c r="AB9" s="7">
        <f>$D9/(AB$7*AB$7)</f>
        <v>9.5984740795949932</v>
      </c>
      <c r="AC9" s="7">
        <f>$D9/(AC$7*AC$7)</f>
        <v>9.3597317835568337</v>
      </c>
      <c r="AD9" s="7">
        <f>$D9/(AD$7*AD$7)</f>
        <v>9.1297872970204885</v>
      </c>
      <c r="AE9" s="8">
        <f>$D9/(AE$7*AE$7)</f>
        <v>8.908213597277161</v>
      </c>
    </row>
    <row r="10" spans="1:31" ht="28.5" customHeight="1" thickBot="1" x14ac:dyDescent="0.3">
      <c r="A10" s="29"/>
      <c r="B10" s="32" t="str">
        <f t="shared" si="0"/>
        <v>6' 6lb</v>
      </c>
      <c r="C10" s="32">
        <f t="shared" ref="C10:C46" si="2">C9+5</f>
        <v>90</v>
      </c>
      <c r="D10" s="33">
        <f t="shared" si="1"/>
        <v>40.823279999999997</v>
      </c>
      <c r="E10" s="7">
        <f>$D10/(E$7*E$7)</f>
        <v>20.245625867883355</v>
      </c>
      <c r="F10" s="7">
        <f>$D10/(F$7*F$7)</f>
        <v>19.540325550322308</v>
      </c>
      <c r="G10" s="7">
        <f>$D10/(G$7*G$7)</f>
        <v>18.871249360869836</v>
      </c>
      <c r="H10" s="7">
        <f>$D10/(H$7*H$7)</f>
        <v>18.235958488680161</v>
      </c>
      <c r="I10" s="7">
        <f>$D10/(I$7*I$7)</f>
        <v>17.632215963936343</v>
      </c>
      <c r="J10" s="7">
        <f>$D10/(J$7*J$7)</f>
        <v>17.057966938950997</v>
      </c>
      <c r="K10" s="7">
        <f>$D10/(K$7*K$7)</f>
        <v>16.511321180726203</v>
      </c>
      <c r="L10" s="7">
        <f>$D10/(L$7*L$7)</f>
        <v>15.990537496004045</v>
      </c>
      <c r="M10" s="7">
        <f>$D10/(M$7*M$7)</f>
        <v>15.494009848813677</v>
      </c>
      <c r="N10" s="7">
        <f>$D10/(N$7*N$7)</f>
        <v>15.020254963537843</v>
      </c>
      <c r="O10" s="7">
        <f>$D10/(O$7*O$7)</f>
        <v>14.567901234567886</v>
      </c>
      <c r="P10" s="7">
        <f>$D10/(P$7*P$7)</f>
        <v>14.135678787502455</v>
      </c>
      <c r="Q10" s="7">
        <f>$D10/(Q$7*Q$7)</f>
        <v>13.72241055724025</v>
      </c>
      <c r="R10" s="7">
        <f>$D10/(R$7*R$7)</f>
        <v>13.32700426577428</v>
      </c>
      <c r="S10" s="7">
        <f>$D10/(S$7*S$7)</f>
        <v>12.948445197473218</v>
      </c>
      <c r="T10" s="7">
        <f>$D10/(T$7*T$7)</f>
        <v>12.58578968251642</v>
      </c>
      <c r="U10" s="7">
        <f>$D10/(U$7*U$7)</f>
        <v>12.238159210251379</v>
      </c>
      <c r="V10" s="7">
        <f>$D10/(V$7*V$7)</f>
        <v>11.904735103832483</v>
      </c>
      <c r="W10" s="7">
        <f>$D10/(W$7*W$7)</f>
        <v>11.584753695801366</v>
      </c>
      <c r="X10" s="7">
        <f>$D10/(X$7*X$7)</f>
        <v>11.277501951469866</v>
      </c>
      <c r="Y10" s="7">
        <f>$D10/(Y$7*Y$7)</f>
        <v>10.982313493224959</v>
      </c>
      <c r="Z10" s="7">
        <f>$D10/(Z$7*Z$7)</f>
        <v>10.698564984325195</v>
      </c>
      <c r="AA10" s="7">
        <f>$D10/(AA$7*AA$7)</f>
        <v>10.425672835513058</v>
      </c>
      <c r="AB10" s="7">
        <f>$D10/(AB$7*AB$7)</f>
        <v>10.16309020192411</v>
      </c>
      <c r="AC10" s="7">
        <f>$D10/(AC$7*AC$7)</f>
        <v>9.9103042414131171</v>
      </c>
      <c r="AD10" s="7">
        <f>$D10/(AD$7*AD$7)</f>
        <v>9.6668336086099274</v>
      </c>
      <c r="AE10" s="8">
        <f>$D10/(AE$7*AE$7)</f>
        <v>9.4322261618228751</v>
      </c>
    </row>
    <row r="11" spans="1:31" ht="28.5" customHeight="1" thickBot="1" x14ac:dyDescent="0.3">
      <c r="A11" s="29"/>
      <c r="B11" s="32" t="str">
        <f t="shared" si="0"/>
        <v>6' 11lb</v>
      </c>
      <c r="C11" s="32">
        <f t="shared" si="2"/>
        <v>95</v>
      </c>
      <c r="D11" s="33">
        <f t="shared" si="1"/>
        <v>43.091239999999999</v>
      </c>
      <c r="E11" s="7">
        <f>$D11/(E$7*E$7)</f>
        <v>21.370382860543543</v>
      </c>
      <c r="F11" s="7">
        <f>$D11/(F$7*F$7)</f>
        <v>20.625899192006884</v>
      </c>
      <c r="G11" s="7">
        <f>$D11/(G$7*G$7)</f>
        <v>19.919652103140386</v>
      </c>
      <c r="H11" s="7">
        <f>$D11/(H$7*H$7)</f>
        <v>19.249067293606839</v>
      </c>
      <c r="I11" s="7">
        <f>$D11/(I$7*I$7)</f>
        <v>18.611783517488362</v>
      </c>
      <c r="J11" s="7">
        <f>$D11/(J$7*J$7)</f>
        <v>18.005631768892723</v>
      </c>
      <c r="K11" s="7">
        <f>$D11/(K$7*K$7)</f>
        <v>17.428616801877659</v>
      </c>
      <c r="L11" s="7">
        <f>$D11/(L$7*L$7)</f>
        <v>16.878900690226494</v>
      </c>
      <c r="M11" s="7">
        <f>$D11/(M$7*M$7)</f>
        <v>16.354788173747771</v>
      </c>
      <c r="N11" s="7">
        <f>$D11/(N$7*N$7)</f>
        <v>15.854713572623279</v>
      </c>
      <c r="O11" s="7">
        <f>$D11/(O$7*O$7)</f>
        <v>15.37722908093277</v>
      </c>
      <c r="P11" s="7">
        <f>$D11/(P$7*P$7)</f>
        <v>14.920994275697035</v>
      </c>
      <c r="Q11" s="7">
        <f>$D11/(Q$7*Q$7)</f>
        <v>14.484766699309153</v>
      </c>
      <c r="R11" s="7">
        <f>$D11/(R$7*R$7)</f>
        <v>14.067393391650629</v>
      </c>
      <c r="S11" s="7">
        <f>$D11/(S$7*S$7)</f>
        <v>13.667803263999508</v>
      </c>
      <c r="T11" s="7">
        <f>$D11/(T$7*T$7)</f>
        <v>13.285000220434</v>
      </c>
      <c r="U11" s="7">
        <f>$D11/(U$7*U$7)</f>
        <v>12.918056944154234</v>
      </c>
      <c r="V11" s="7">
        <f>$D11/(V$7*V$7)</f>
        <v>12.566109276267623</v>
      </c>
      <c r="W11" s="7">
        <f>$D11/(W$7*W$7)</f>
        <v>12.228351123345888</v>
      </c>
      <c r="X11" s="7">
        <f>$D11/(X$7*X$7)</f>
        <v>11.904029837662636</v>
      </c>
      <c r="Y11" s="7">
        <f>$D11/(Y$7*Y$7)</f>
        <v>11.592442020626345</v>
      </c>
      <c r="Z11" s="7">
        <f>$D11/(Z$7*Z$7)</f>
        <v>11.292929705676594</v>
      </c>
      <c r="AA11" s="7">
        <f>$D11/(AA$7*AA$7)</f>
        <v>11.00487688193045</v>
      </c>
      <c r="AB11" s="7">
        <f>$D11/(AB$7*AB$7)</f>
        <v>10.727706324253226</v>
      </c>
      <c r="AC11" s="7">
        <f>$D11/(AC$7*AC$7)</f>
        <v>10.4608766992694</v>
      </c>
      <c r="AD11" s="7">
        <f>$D11/(AD$7*AD$7)</f>
        <v>10.203879920199368</v>
      </c>
      <c r="AE11" s="8">
        <f>$D11/(AE$7*AE$7)</f>
        <v>9.956238726368591</v>
      </c>
    </row>
    <row r="12" spans="1:31" ht="28.5" customHeight="1" thickBot="1" x14ac:dyDescent="0.3">
      <c r="A12" s="29"/>
      <c r="B12" s="32" t="str">
        <f t="shared" si="0"/>
        <v>7' 2lb</v>
      </c>
      <c r="C12" s="32">
        <f t="shared" si="2"/>
        <v>100</v>
      </c>
      <c r="D12" s="33">
        <f t="shared" si="1"/>
        <v>45.359200000000001</v>
      </c>
      <c r="E12" s="7">
        <f>$D12/(E$7*E$7)</f>
        <v>22.495139853203732</v>
      </c>
      <c r="F12" s="7">
        <f>$D12/(F$7*F$7)</f>
        <v>21.711472833691456</v>
      </c>
      <c r="G12" s="7">
        <f>$D12/(G$7*G$7)</f>
        <v>20.968054845410933</v>
      </c>
      <c r="H12" s="7">
        <f>$D12/(H$7*H$7)</f>
        <v>20.262176098533516</v>
      </c>
      <c r="I12" s="7">
        <f>$D12/(I$7*I$7)</f>
        <v>19.591351071040382</v>
      </c>
      <c r="J12" s="7">
        <f>$D12/(J$7*J$7)</f>
        <v>18.953296598834445</v>
      </c>
      <c r="K12" s="7">
        <f>$D12/(K$7*K$7)</f>
        <v>18.345912423029116</v>
      </c>
      <c r="L12" s="7">
        <f>$D12/(L$7*L$7)</f>
        <v>17.767263884448941</v>
      </c>
      <c r="M12" s="7">
        <f>$D12/(M$7*M$7)</f>
        <v>17.215566498681866</v>
      </c>
      <c r="N12" s="7">
        <f>$D12/(N$7*N$7)</f>
        <v>16.689172181708717</v>
      </c>
      <c r="O12" s="7">
        <f>$D12/(O$7*O$7)</f>
        <v>16.186556927297651</v>
      </c>
      <c r="P12" s="7">
        <f>$D12/(P$7*P$7)</f>
        <v>15.706309763891618</v>
      </c>
      <c r="Q12" s="7">
        <f>$D12/(Q$7*Q$7)</f>
        <v>15.247122841378058</v>
      </c>
      <c r="R12" s="7">
        <f>$D12/(R$7*R$7)</f>
        <v>14.807782517526979</v>
      </c>
      <c r="S12" s="7">
        <f>$D12/(S$7*S$7)</f>
        <v>14.387161330525799</v>
      </c>
      <c r="T12" s="7">
        <f>$D12/(T$7*T$7)</f>
        <v>13.98421075835158</v>
      </c>
      <c r="U12" s="7">
        <f>$D12/(U$7*U$7)</f>
        <v>13.597954678057089</v>
      </c>
      <c r="V12" s="7">
        <f>$D12/(V$7*V$7)</f>
        <v>13.227483448702761</v>
      </c>
      <c r="W12" s="7">
        <f>$D12/(W$7*W$7)</f>
        <v>12.871948550890409</v>
      </c>
      <c r="X12" s="7">
        <f>$D12/(X$7*X$7)</f>
        <v>12.530557723855408</v>
      </c>
      <c r="Y12" s="7">
        <f>$D12/(Y$7*Y$7)</f>
        <v>12.202570548027733</v>
      </c>
      <c r="Z12" s="7">
        <f>$D12/(Z$7*Z$7)</f>
        <v>11.887294427027994</v>
      </c>
      <c r="AA12" s="7">
        <f>$D12/(AA$7*AA$7)</f>
        <v>11.584080928347843</v>
      </c>
      <c r="AB12" s="7">
        <f>$D12/(AB$7*AB$7)</f>
        <v>11.292322446582345</v>
      </c>
      <c r="AC12" s="7">
        <f>$D12/(AC$7*AC$7)</f>
        <v>11.011449157125686</v>
      </c>
      <c r="AD12" s="7">
        <f>$D12/(AD$7*AD$7)</f>
        <v>10.740926231788809</v>
      </c>
      <c r="AE12" s="8">
        <f>$D12/(AE$7*AE$7)</f>
        <v>10.480251290914307</v>
      </c>
    </row>
    <row r="13" spans="1:31" ht="28.5" customHeight="1" thickBot="1" x14ac:dyDescent="0.3">
      <c r="A13" s="29"/>
      <c r="B13" s="32" t="str">
        <f t="shared" si="0"/>
        <v>7' 7lb</v>
      </c>
      <c r="C13" s="32">
        <f t="shared" si="2"/>
        <v>105</v>
      </c>
      <c r="D13" s="33">
        <f t="shared" si="1"/>
        <v>47.627159999999996</v>
      </c>
      <c r="E13" s="7">
        <f>$D13/(E$7*E$7)</f>
        <v>23.619896845863913</v>
      </c>
      <c r="F13" s="7">
        <f>$D13/(F$7*F$7)</f>
        <v>22.797046475376028</v>
      </c>
      <c r="G13" s="7">
        <f>$D13/(G$7*G$7)</f>
        <v>22.016457587681476</v>
      </c>
      <c r="H13" s="7">
        <f>$D13/(H$7*H$7)</f>
        <v>21.275284903460189</v>
      </c>
      <c r="I13" s="7">
        <f>$D13/(I$7*I$7)</f>
        <v>20.570918624592402</v>
      </c>
      <c r="J13" s="7">
        <f>$D13/(J$7*J$7)</f>
        <v>19.900961428776164</v>
      </c>
      <c r="K13" s="7">
        <f>$D13/(K$7*K$7)</f>
        <v>19.263208044180569</v>
      </c>
      <c r="L13" s="7">
        <f>$D13/(L$7*L$7)</f>
        <v>18.655627078671387</v>
      </c>
      <c r="M13" s="7">
        <f>$D13/(M$7*M$7)</f>
        <v>18.076344823615958</v>
      </c>
      <c r="N13" s="7">
        <f>$D13/(N$7*N$7)</f>
        <v>17.523630790794151</v>
      </c>
      <c r="O13" s="7">
        <f>$D13/(O$7*O$7)</f>
        <v>16.995884773662535</v>
      </c>
      <c r="P13" s="7">
        <f>$D13/(P$7*P$7)</f>
        <v>16.491625252086198</v>
      </c>
      <c r="Q13" s="7">
        <f>$D13/(Q$7*Q$7)</f>
        <v>16.009478983446957</v>
      </c>
      <c r="R13" s="7">
        <f>$D13/(R$7*R$7)</f>
        <v>15.548171643403327</v>
      </c>
      <c r="S13" s="7">
        <f>$D13/(S$7*S$7)</f>
        <v>15.106519397052088</v>
      </c>
      <c r="T13" s="7">
        <f>$D13/(T$7*T$7)</f>
        <v>14.683421296269156</v>
      </c>
      <c r="U13" s="7">
        <f>$D13/(U$7*U$7)</f>
        <v>14.277852411959941</v>
      </c>
      <c r="V13" s="7">
        <f>$D13/(V$7*V$7)</f>
        <v>13.888857621137898</v>
      </c>
      <c r="W13" s="7">
        <f>$D13/(W$7*W$7)</f>
        <v>13.515545978434927</v>
      </c>
      <c r="X13" s="7">
        <f>$D13/(X$7*X$7)</f>
        <v>13.157085610048176</v>
      </c>
      <c r="Y13" s="7">
        <f>$D13/(Y$7*Y$7)</f>
        <v>12.812699075429117</v>
      </c>
      <c r="Z13" s="7">
        <f>$D13/(Z$7*Z$7)</f>
        <v>12.481659148379393</v>
      </c>
      <c r="AA13" s="7">
        <f>$D13/(AA$7*AA$7)</f>
        <v>12.163284974765235</v>
      </c>
      <c r="AB13" s="7">
        <f>$D13/(AB$7*AB$7)</f>
        <v>11.85693856891146</v>
      </c>
      <c r="AC13" s="7">
        <f>$D13/(AC$7*AC$7)</f>
        <v>11.562021614981969</v>
      </c>
      <c r="AD13" s="7">
        <f>$D13/(AD$7*AD$7)</f>
        <v>11.277972543378249</v>
      </c>
      <c r="AE13" s="8">
        <f>$D13/(AE$7*AE$7)</f>
        <v>11.004263855460021</v>
      </c>
    </row>
    <row r="14" spans="1:31" ht="28.5" customHeight="1" thickBot="1" x14ac:dyDescent="0.3">
      <c r="A14" s="29"/>
      <c r="B14" s="32" t="str">
        <f t="shared" si="0"/>
        <v>7' 12lb</v>
      </c>
      <c r="C14" s="32">
        <f t="shared" si="2"/>
        <v>110</v>
      </c>
      <c r="D14" s="33">
        <f t="shared" si="1"/>
        <v>49.895119999999999</v>
      </c>
      <c r="E14" s="7">
        <f>$D14/(E$7*E$7)</f>
        <v>24.744653838524101</v>
      </c>
      <c r="F14" s="7">
        <f>$D14/(F$7*F$7)</f>
        <v>23.882620117060601</v>
      </c>
      <c r="G14" s="7">
        <f>$D14/(G$7*G$7)</f>
        <v>23.064860329952023</v>
      </c>
      <c r="H14" s="7">
        <f>$D14/(H$7*H$7)</f>
        <v>22.288393708386867</v>
      </c>
      <c r="I14" s="7">
        <f>$D14/(I$7*I$7)</f>
        <v>21.550486178144421</v>
      </c>
      <c r="J14" s="7">
        <f>$D14/(J$7*J$7)</f>
        <v>20.848626258717889</v>
      </c>
      <c r="K14" s="7">
        <f>$D14/(K$7*K$7)</f>
        <v>20.180503665332026</v>
      </c>
      <c r="L14" s="7">
        <f>$D14/(L$7*L$7)</f>
        <v>19.543990272893833</v>
      </c>
      <c r="M14" s="7">
        <f>$D14/(M$7*M$7)</f>
        <v>18.93712314855005</v>
      </c>
      <c r="N14" s="7">
        <f>$D14/(N$7*N$7)</f>
        <v>18.358089399879585</v>
      </c>
      <c r="O14" s="7">
        <f>$D14/(O$7*O$7)</f>
        <v>17.805212620027419</v>
      </c>
      <c r="P14" s="7">
        <f>$D14/(P$7*P$7)</f>
        <v>17.276940740280779</v>
      </c>
      <c r="Q14" s="7">
        <f>$D14/(Q$7*Q$7)</f>
        <v>16.771835125515864</v>
      </c>
      <c r="R14" s="7">
        <f>$D14/(R$7*R$7)</f>
        <v>16.288560769279677</v>
      </c>
      <c r="S14" s="7">
        <f>$D14/(S$7*S$7)</f>
        <v>15.825877463578378</v>
      </c>
      <c r="T14" s="7">
        <f>$D14/(T$7*T$7)</f>
        <v>15.382631834186736</v>
      </c>
      <c r="U14" s="7">
        <f>$D14/(U$7*U$7)</f>
        <v>14.957750145862796</v>
      </c>
      <c r="V14" s="7">
        <f>$D14/(V$7*V$7)</f>
        <v>14.550231793573037</v>
      </c>
      <c r="W14" s="7">
        <f>$D14/(W$7*W$7)</f>
        <v>14.159143405979448</v>
      </c>
      <c r="X14" s="7">
        <f>$D14/(X$7*X$7)</f>
        <v>13.783613496240946</v>
      </c>
      <c r="Y14" s="7">
        <f>$D14/(Y$7*Y$7)</f>
        <v>13.422827602830505</v>
      </c>
      <c r="Z14" s="7">
        <f>$D14/(Z$7*Z$7)</f>
        <v>13.076023869730793</v>
      </c>
      <c r="AA14" s="7">
        <f>$D14/(AA$7*AA$7)</f>
        <v>12.742489021182626</v>
      </c>
      <c r="AB14" s="7">
        <f>$D14/(AB$7*AB$7)</f>
        <v>12.421554691240578</v>
      </c>
      <c r="AC14" s="7">
        <f>$D14/(AC$7*AC$7)</f>
        <v>12.112594072838254</v>
      </c>
      <c r="AD14" s="7">
        <f>$D14/(AD$7*AD$7)</f>
        <v>11.81501885496769</v>
      </c>
      <c r="AE14" s="8">
        <f>$D14/(AE$7*AE$7)</f>
        <v>11.528276420005737</v>
      </c>
    </row>
    <row r="15" spans="1:31" ht="28.5" customHeight="1" thickBot="1" x14ac:dyDescent="0.3">
      <c r="A15" s="29"/>
      <c r="B15" s="32" t="str">
        <f t="shared" si="0"/>
        <v>8' 3lb</v>
      </c>
      <c r="C15" s="32">
        <f t="shared" si="2"/>
        <v>115</v>
      </c>
      <c r="D15" s="33">
        <f t="shared" si="1"/>
        <v>52.163080000000001</v>
      </c>
      <c r="E15" s="7">
        <f>$D15/(E$7*E$7)</f>
        <v>25.86941083118429</v>
      </c>
      <c r="F15" s="7">
        <f>$D15/(F$7*F$7)</f>
        <v>24.968193758745176</v>
      </c>
      <c r="G15" s="7">
        <f>$D15/(G$7*G$7)</f>
        <v>24.113263072222573</v>
      </c>
      <c r="H15" s="7">
        <f>$D15/(H$7*H$7)</f>
        <v>23.301502513313544</v>
      </c>
      <c r="I15" s="7">
        <f>$D15/(I$7*I$7)</f>
        <v>22.530053731696441</v>
      </c>
      <c r="J15" s="7">
        <f>$D15/(J$7*J$7)</f>
        <v>21.796291088659611</v>
      </c>
      <c r="K15" s="7">
        <f>$D15/(K$7*K$7)</f>
        <v>21.097799286483482</v>
      </c>
      <c r="L15" s="7">
        <f>$D15/(L$7*L$7)</f>
        <v>20.432353467116283</v>
      </c>
      <c r="M15" s="7">
        <f>$D15/(M$7*M$7)</f>
        <v>19.797901473484146</v>
      </c>
      <c r="N15" s="7">
        <f>$D15/(N$7*N$7)</f>
        <v>19.192548008965023</v>
      </c>
      <c r="O15" s="7">
        <f>$D15/(O$7*O$7)</f>
        <v>18.614540466392302</v>
      </c>
      <c r="P15" s="7">
        <f>$D15/(P$7*P$7)</f>
        <v>18.062256228475359</v>
      </c>
      <c r="Q15" s="7">
        <f>$D15/(Q$7*Q$7)</f>
        <v>17.534191267584767</v>
      </c>
      <c r="R15" s="7">
        <f>$D15/(R$7*R$7)</f>
        <v>17.028949895156025</v>
      </c>
      <c r="S15" s="7">
        <f>$D15/(S$7*S$7)</f>
        <v>16.545235530104669</v>
      </c>
      <c r="T15" s="7">
        <f>$D15/(T$7*T$7)</f>
        <v>16.081842372104315</v>
      </c>
      <c r="U15" s="7">
        <f>$D15/(U$7*U$7)</f>
        <v>15.637647879765652</v>
      </c>
      <c r="V15" s="7">
        <f>$D15/(V$7*V$7)</f>
        <v>15.211605966008175</v>
      </c>
      <c r="W15" s="7">
        <f>$D15/(W$7*W$7)</f>
        <v>14.80274083352397</v>
      </c>
      <c r="X15" s="7">
        <f>$D15/(X$7*X$7)</f>
        <v>14.410141382433718</v>
      </c>
      <c r="Y15" s="7">
        <f>$D15/(Y$7*Y$7)</f>
        <v>14.032956130231893</v>
      </c>
      <c r="Z15" s="7">
        <f>$D15/(Z$7*Z$7)</f>
        <v>13.670388591082194</v>
      </c>
      <c r="AA15" s="7">
        <f>$D15/(AA$7*AA$7)</f>
        <v>13.32169306760002</v>
      </c>
      <c r="AB15" s="7">
        <f>$D15/(AB$7*AB$7)</f>
        <v>12.986170813569696</v>
      </c>
      <c r="AC15" s="7">
        <f>$D15/(AC$7*AC$7)</f>
        <v>12.663166530694539</v>
      </c>
      <c r="AD15" s="7">
        <f>$D15/(AD$7*AD$7)</f>
        <v>12.35206516655713</v>
      </c>
      <c r="AE15" s="8">
        <f>$D15/(AE$7*AE$7)</f>
        <v>12.052288984551453</v>
      </c>
    </row>
    <row r="16" spans="1:31" ht="28.5" customHeight="1" thickBot="1" x14ac:dyDescent="0.3">
      <c r="A16" s="29"/>
      <c r="B16" s="32" t="str">
        <f t="shared" si="0"/>
        <v>8' 8lb</v>
      </c>
      <c r="C16" s="32">
        <f t="shared" si="2"/>
        <v>120</v>
      </c>
      <c r="D16" s="33">
        <f t="shared" si="1"/>
        <v>54.431039999999996</v>
      </c>
      <c r="E16" s="7">
        <f>$D16/(E$7*E$7)</f>
        <v>26.994167823844474</v>
      </c>
      <c r="F16" s="7">
        <f>$D16/(F$7*F$7)</f>
        <v>26.053767400429745</v>
      </c>
      <c r="G16" s="7">
        <f>$D16/(G$7*G$7)</f>
        <v>25.161665814493116</v>
      </c>
      <c r="H16" s="7">
        <f>$D16/(H$7*H$7)</f>
        <v>24.314611318240217</v>
      </c>
      <c r="I16" s="7">
        <f>$D16/(I$7*I$7)</f>
        <v>23.509621285248457</v>
      </c>
      <c r="J16" s="7">
        <f>$D16/(J$7*J$7)</f>
        <v>22.74395591860133</v>
      </c>
      <c r="K16" s="7">
        <f>$D16/(K$7*K$7)</f>
        <v>22.015094907634939</v>
      </c>
      <c r="L16" s="7">
        <f>$D16/(L$7*L$7)</f>
        <v>21.320716661338729</v>
      </c>
      <c r="M16" s="7">
        <f>$D16/(M$7*M$7)</f>
        <v>20.658679798418238</v>
      </c>
      <c r="N16" s="7">
        <f>$D16/(N$7*N$7)</f>
        <v>20.027006618050457</v>
      </c>
      <c r="O16" s="7">
        <f>$D16/(O$7*O$7)</f>
        <v>19.423868312757183</v>
      </c>
      <c r="P16" s="7">
        <f>$D16/(P$7*P$7)</f>
        <v>18.84757171666994</v>
      </c>
      <c r="Q16" s="7">
        <f>$D16/(Q$7*Q$7)</f>
        <v>18.296547409653666</v>
      </c>
      <c r="R16" s="7">
        <f>$D16/(R$7*R$7)</f>
        <v>17.769339021032373</v>
      </c>
      <c r="S16" s="7">
        <f>$D16/(S$7*S$7)</f>
        <v>17.264593596630956</v>
      </c>
      <c r="T16" s="7">
        <f>$D16/(T$7*T$7)</f>
        <v>16.781052910021891</v>
      </c>
      <c r="U16" s="7">
        <f>$D16/(U$7*U$7)</f>
        <v>16.317545613668504</v>
      </c>
      <c r="V16" s="7">
        <f>$D16/(V$7*V$7)</f>
        <v>15.872980138443312</v>
      </c>
      <c r="W16" s="7">
        <f>$D16/(W$7*W$7)</f>
        <v>15.446338261068489</v>
      </c>
      <c r="X16" s="7">
        <f>$D16/(X$7*X$7)</f>
        <v>15.036669268626486</v>
      </c>
      <c r="Y16" s="7">
        <f>$D16/(Y$7*Y$7)</f>
        <v>14.643084657633278</v>
      </c>
      <c r="Z16" s="7">
        <f>$D16/(Z$7*Z$7)</f>
        <v>14.264753312433593</v>
      </c>
      <c r="AA16" s="7">
        <f>$D16/(AA$7*AA$7)</f>
        <v>13.900897114017411</v>
      </c>
      <c r="AB16" s="7">
        <f>$D16/(AB$7*AB$7)</f>
        <v>13.550786935898811</v>
      </c>
      <c r="AC16" s="7">
        <f>$D16/(AC$7*AC$7)</f>
        <v>13.213738988550821</v>
      </c>
      <c r="AD16" s="7">
        <f>$D16/(AD$7*AD$7)</f>
        <v>12.889111478146569</v>
      </c>
      <c r="AE16" s="8">
        <f>$D16/(AE$7*AE$7)</f>
        <v>12.576301549097167</v>
      </c>
    </row>
    <row r="17" spans="1:31" ht="28.5" customHeight="1" thickBot="1" x14ac:dyDescent="0.3">
      <c r="A17" s="29"/>
      <c r="B17" s="32" t="str">
        <f t="shared" si="0"/>
        <v>8' 13lb</v>
      </c>
      <c r="C17" s="32">
        <f t="shared" si="2"/>
        <v>125</v>
      </c>
      <c r="D17" s="33">
        <f t="shared" si="1"/>
        <v>56.698999999999998</v>
      </c>
      <c r="E17" s="7">
        <f>$D17/(E$7*E$7)</f>
        <v>28.118924816504663</v>
      </c>
      <c r="F17" s="7">
        <f>$D17/(F$7*F$7)</f>
        <v>27.139341042114317</v>
      </c>
      <c r="G17" s="7">
        <f>$D17/(G$7*G$7)</f>
        <v>26.210068556763662</v>
      </c>
      <c r="H17" s="7">
        <f>$D17/(H$7*H$7)</f>
        <v>25.327720123166891</v>
      </c>
      <c r="I17" s="7">
        <f>$D17/(I$7*I$7)</f>
        <v>24.489188838800477</v>
      </c>
      <c r="J17" s="7">
        <f>$D17/(J$7*J$7)</f>
        <v>23.691620748543055</v>
      </c>
      <c r="K17" s="7">
        <f>$D17/(K$7*K$7)</f>
        <v>22.932390528786396</v>
      </c>
      <c r="L17" s="7">
        <f>$D17/(L$7*L$7)</f>
        <v>22.209079855561175</v>
      </c>
      <c r="M17" s="7">
        <f>$D17/(M$7*M$7)</f>
        <v>21.519458123352329</v>
      </c>
      <c r="N17" s="7">
        <f>$D17/(N$7*N$7)</f>
        <v>20.861465227135895</v>
      </c>
      <c r="O17" s="7">
        <f>$D17/(O$7*O$7)</f>
        <v>20.233196159122066</v>
      </c>
      <c r="P17" s="7">
        <f>$D17/(P$7*P$7)</f>
        <v>19.63288720486452</v>
      </c>
      <c r="Q17" s="7">
        <f>$D17/(Q$7*Q$7)</f>
        <v>19.058903551722572</v>
      </c>
      <c r="R17" s="7">
        <f>$D17/(R$7*R$7)</f>
        <v>18.509728146908724</v>
      </c>
      <c r="S17" s="7">
        <f>$D17/(S$7*S$7)</f>
        <v>17.983951663157246</v>
      </c>
      <c r="T17" s="7">
        <f>$D17/(T$7*T$7)</f>
        <v>17.480263447939471</v>
      </c>
      <c r="U17" s="7">
        <f>$D17/(U$7*U$7)</f>
        <v>16.997443347571359</v>
      </c>
      <c r="V17" s="7">
        <f>$D17/(V$7*V$7)</f>
        <v>16.534354310878449</v>
      </c>
      <c r="W17" s="7">
        <f>$D17/(W$7*W$7)</f>
        <v>16.089935688613011</v>
      </c>
      <c r="X17" s="7">
        <f>$D17/(X$7*X$7)</f>
        <v>15.663197154819258</v>
      </c>
      <c r="Y17" s="7">
        <f>$D17/(Y$7*Y$7)</f>
        <v>15.253213185034665</v>
      </c>
      <c r="Z17" s="7">
        <f>$D17/(Z$7*Z$7)</f>
        <v>14.859118033784993</v>
      </c>
      <c r="AA17" s="7">
        <f>$D17/(AA$7*AA$7)</f>
        <v>14.480101160434803</v>
      </c>
      <c r="AB17" s="7">
        <f>$D17/(AB$7*AB$7)</f>
        <v>14.11540305822793</v>
      </c>
      <c r="AC17" s="7">
        <f>$D17/(AC$7*AC$7)</f>
        <v>13.764311446407106</v>
      </c>
      <c r="AD17" s="7">
        <f>$D17/(AD$7*AD$7)</f>
        <v>13.426157789736012</v>
      </c>
      <c r="AE17" s="8">
        <f>$D17/(AE$7*AE$7)</f>
        <v>13.100314113642883</v>
      </c>
    </row>
    <row r="18" spans="1:31" ht="28.5" customHeight="1" thickBot="1" x14ac:dyDescent="0.3">
      <c r="A18" s="29"/>
      <c r="B18" s="32" t="str">
        <f t="shared" si="0"/>
        <v>9' 4lb</v>
      </c>
      <c r="C18" s="32">
        <f t="shared" si="2"/>
        <v>130</v>
      </c>
      <c r="D18" s="33">
        <f t="shared" si="1"/>
        <v>58.96696</v>
      </c>
      <c r="E18" s="7">
        <f>$D18/(E$7*E$7)</f>
        <v>29.243681809164848</v>
      </c>
      <c r="F18" s="7">
        <f>$D18/(F$7*F$7)</f>
        <v>28.224914683798893</v>
      </c>
      <c r="G18" s="7">
        <f>$D18/(G$7*G$7)</f>
        <v>27.258471299034213</v>
      </c>
      <c r="H18" s="7">
        <f>$D18/(H$7*H$7)</f>
        <v>26.340828928093568</v>
      </c>
      <c r="I18" s="7">
        <f>$D18/(I$7*I$7)</f>
        <v>25.468756392352496</v>
      </c>
      <c r="J18" s="7">
        <f>$D18/(J$7*J$7)</f>
        <v>24.639285578484778</v>
      </c>
      <c r="K18" s="7">
        <f>$D18/(K$7*K$7)</f>
        <v>23.849686149937853</v>
      </c>
      <c r="L18" s="7">
        <f>$D18/(L$7*L$7)</f>
        <v>23.097443049783625</v>
      </c>
      <c r="M18" s="7">
        <f>$D18/(M$7*M$7)</f>
        <v>22.380236448286425</v>
      </c>
      <c r="N18" s="7">
        <f>$D18/(N$7*N$7)</f>
        <v>21.695923836221329</v>
      </c>
      <c r="O18" s="7">
        <f>$D18/(O$7*O$7)</f>
        <v>21.04252400548695</v>
      </c>
      <c r="P18" s="7">
        <f>$D18/(P$7*P$7)</f>
        <v>20.418202693059101</v>
      </c>
      <c r="Q18" s="7">
        <f>$D18/(Q$7*Q$7)</f>
        <v>19.821259693791475</v>
      </c>
      <c r="R18" s="7">
        <f>$D18/(R$7*R$7)</f>
        <v>19.250117272785072</v>
      </c>
      <c r="S18" s="7">
        <f>$D18/(S$7*S$7)</f>
        <v>18.703309729683539</v>
      </c>
      <c r="T18" s="7">
        <f>$D18/(T$7*T$7)</f>
        <v>18.179473985857051</v>
      </c>
      <c r="U18" s="7">
        <f>$D18/(U$7*U$7)</f>
        <v>17.677341081474214</v>
      </c>
      <c r="V18" s="7">
        <f>$D18/(V$7*V$7)</f>
        <v>17.195728483313587</v>
      </c>
      <c r="W18" s="7">
        <f>$D18/(W$7*W$7)</f>
        <v>16.733533116157531</v>
      </c>
      <c r="X18" s="7">
        <f>$D18/(X$7*X$7)</f>
        <v>16.28972504101203</v>
      </c>
      <c r="Y18" s="7">
        <f>$D18/(Y$7*Y$7)</f>
        <v>15.863341712436052</v>
      </c>
      <c r="Z18" s="7">
        <f>$D18/(Z$7*Z$7)</f>
        <v>15.453482755136394</v>
      </c>
      <c r="AA18" s="7">
        <f>$D18/(AA$7*AA$7)</f>
        <v>15.059305206852196</v>
      </c>
      <c r="AB18" s="7">
        <f>$D18/(AB$7*AB$7)</f>
        <v>14.680019180557048</v>
      </c>
      <c r="AC18" s="7">
        <f>$D18/(AC$7*AC$7)</f>
        <v>14.314883904263391</v>
      </c>
      <c r="AD18" s="7">
        <f>$D18/(AD$7*AD$7)</f>
        <v>13.963204101325452</v>
      </c>
      <c r="AE18" s="8">
        <f>$D18/(AE$7*AE$7)</f>
        <v>13.624326678188599</v>
      </c>
    </row>
    <row r="19" spans="1:31" ht="28.5" customHeight="1" thickBot="1" x14ac:dyDescent="0.3">
      <c r="A19" s="29"/>
      <c r="B19" s="32" t="str">
        <f t="shared" si="0"/>
        <v>9' 9lb</v>
      </c>
      <c r="C19" s="32">
        <f t="shared" si="2"/>
        <v>135</v>
      </c>
      <c r="D19" s="33">
        <f t="shared" si="1"/>
        <v>61.234920000000002</v>
      </c>
      <c r="E19" s="7">
        <f>$D19/(E$7*E$7)</f>
        <v>30.368438801825036</v>
      </c>
      <c r="F19" s="7">
        <f>$D19/(F$7*F$7)</f>
        <v>29.310488325483465</v>
      </c>
      <c r="G19" s="7">
        <f>$D19/(G$7*G$7)</f>
        <v>28.306874041304759</v>
      </c>
      <c r="H19" s="7">
        <f>$D19/(H$7*H$7)</f>
        <v>27.353937733020246</v>
      </c>
      <c r="I19" s="7">
        <f>$D19/(I$7*I$7)</f>
        <v>26.448323945904519</v>
      </c>
      <c r="J19" s="7">
        <f>$D19/(J$7*J$7)</f>
        <v>25.5869504084265</v>
      </c>
      <c r="K19" s="7">
        <f>$D19/(K$7*K$7)</f>
        <v>24.766981771089309</v>
      </c>
      <c r="L19" s="7">
        <f>$D19/(L$7*L$7)</f>
        <v>23.985806244006071</v>
      </c>
      <c r="M19" s="7">
        <f>$D19/(M$7*M$7)</f>
        <v>23.24101477322052</v>
      </c>
      <c r="N19" s="7">
        <f>$D19/(N$7*N$7)</f>
        <v>22.530382445306767</v>
      </c>
      <c r="O19" s="7">
        <f>$D19/(O$7*O$7)</f>
        <v>21.851851851851833</v>
      </c>
      <c r="P19" s="7">
        <f>$D19/(P$7*P$7)</f>
        <v>21.203518181253685</v>
      </c>
      <c r="Q19" s="7">
        <f>$D19/(Q$7*Q$7)</f>
        <v>20.583615835860378</v>
      </c>
      <c r="R19" s="7">
        <f>$D19/(R$7*R$7)</f>
        <v>19.990506398661424</v>
      </c>
      <c r="S19" s="7">
        <f>$D19/(S$7*S$7)</f>
        <v>19.422667796209829</v>
      </c>
      <c r="T19" s="7">
        <f>$D19/(T$7*T$7)</f>
        <v>18.878684523774631</v>
      </c>
      <c r="U19" s="7">
        <f>$D19/(U$7*U$7)</f>
        <v>18.35723881537707</v>
      </c>
      <c r="V19" s="7">
        <f>$D19/(V$7*V$7)</f>
        <v>17.857102655748726</v>
      </c>
      <c r="W19" s="7">
        <f>$D19/(W$7*W$7)</f>
        <v>17.377130543702052</v>
      </c>
      <c r="X19" s="7">
        <f>$D19/(X$7*X$7)</f>
        <v>16.916252927204798</v>
      </c>
      <c r="Y19" s="7">
        <f>$D19/(Y$7*Y$7)</f>
        <v>16.47347023983744</v>
      </c>
      <c r="Z19" s="7">
        <f>$D19/(Z$7*Z$7)</f>
        <v>16.047847476487792</v>
      </c>
      <c r="AA19" s="7">
        <f>$D19/(AA$7*AA$7)</f>
        <v>15.638509253269589</v>
      </c>
      <c r="AB19" s="7">
        <f>$D19/(AB$7*AB$7)</f>
        <v>15.244635302886165</v>
      </c>
      <c r="AC19" s="7">
        <f>$D19/(AC$7*AC$7)</f>
        <v>14.865456362119676</v>
      </c>
      <c r="AD19" s="7">
        <f>$D19/(AD$7*AD$7)</f>
        <v>14.500250412914893</v>
      </c>
      <c r="AE19" s="8">
        <f>$D19/(AE$7*AE$7)</f>
        <v>14.148339242734314</v>
      </c>
    </row>
    <row r="20" spans="1:31" ht="28.5" customHeight="1" thickBot="1" x14ac:dyDescent="0.3">
      <c r="A20" s="29"/>
      <c r="B20" s="32" t="str">
        <f t="shared" si="0"/>
        <v>10' 0lb</v>
      </c>
      <c r="C20" s="32">
        <f t="shared" si="2"/>
        <v>140</v>
      </c>
      <c r="D20" s="33">
        <f t="shared" si="1"/>
        <v>63.502879999999998</v>
      </c>
      <c r="E20" s="7">
        <f>$D20/(E$7*E$7)</f>
        <v>31.493195794485221</v>
      </c>
      <c r="F20" s="7">
        <f>$D20/(F$7*F$7)</f>
        <v>30.396061967168038</v>
      </c>
      <c r="G20" s="7">
        <f>$D20/(G$7*G$7)</f>
        <v>29.355276783575302</v>
      </c>
      <c r="H20" s="7">
        <f>$D20/(H$7*H$7)</f>
        <v>28.367046537946919</v>
      </c>
      <c r="I20" s="7">
        <f>$D20/(I$7*I$7)</f>
        <v>27.427891499456535</v>
      </c>
      <c r="J20" s="7">
        <f>$D20/(J$7*J$7)</f>
        <v>26.534615238368222</v>
      </c>
      <c r="K20" s="7">
        <f>$D20/(K$7*K$7)</f>
        <v>25.684277392240762</v>
      </c>
      <c r="L20" s="7">
        <f>$D20/(L$7*L$7)</f>
        <v>24.874169438228517</v>
      </c>
      <c r="M20" s="7">
        <f>$D20/(M$7*M$7)</f>
        <v>24.101793098154609</v>
      </c>
      <c r="N20" s="7">
        <f>$D20/(N$7*N$7)</f>
        <v>23.364841054392201</v>
      </c>
      <c r="O20" s="7">
        <f>$D20/(O$7*O$7)</f>
        <v>22.661179698216714</v>
      </c>
      <c r="P20" s="7">
        <f>$D20/(P$7*P$7)</f>
        <v>21.988833669448262</v>
      </c>
      <c r="Q20" s="7">
        <f>$D20/(Q$7*Q$7)</f>
        <v>21.345971977929281</v>
      </c>
      <c r="R20" s="7">
        <f>$D20/(R$7*R$7)</f>
        <v>20.730895524537768</v>
      </c>
      <c r="S20" s="7">
        <f>$D20/(S$7*S$7)</f>
        <v>20.142025862736116</v>
      </c>
      <c r="T20" s="7">
        <f>$D20/(T$7*T$7)</f>
        <v>19.57789506169221</v>
      </c>
      <c r="U20" s="7">
        <f>$D20/(U$7*U$7)</f>
        <v>19.037136549279921</v>
      </c>
      <c r="V20" s="7">
        <f>$D20/(V$7*V$7)</f>
        <v>18.518476828183864</v>
      </c>
      <c r="W20" s="7">
        <f>$D20/(W$7*W$7)</f>
        <v>18.020727971246572</v>
      </c>
      <c r="X20" s="7">
        <f>$D20/(X$7*X$7)</f>
        <v>17.54278081339757</v>
      </c>
      <c r="Y20" s="7">
        <f>$D20/(Y$7*Y$7)</f>
        <v>17.083598767238826</v>
      </c>
      <c r="Z20" s="7">
        <f>$D20/(Z$7*Z$7)</f>
        <v>16.642212197839193</v>
      </c>
      <c r="AA20" s="7">
        <f>$D20/(AA$7*AA$7)</f>
        <v>16.217713299686981</v>
      </c>
      <c r="AB20" s="7">
        <f>$D20/(AB$7*AB$7)</f>
        <v>15.809251425215281</v>
      </c>
      <c r="AC20" s="7">
        <f>$D20/(AC$7*AC$7)</f>
        <v>15.41602881997596</v>
      </c>
      <c r="AD20" s="7">
        <f>$D20/(AD$7*AD$7)</f>
        <v>15.037296724504332</v>
      </c>
      <c r="AE20" s="8">
        <f>$D20/(AE$7*AE$7)</f>
        <v>14.672351807280029</v>
      </c>
    </row>
    <row r="21" spans="1:31" ht="28.5" customHeight="1" thickBot="1" x14ac:dyDescent="0.3">
      <c r="A21" s="29"/>
      <c r="B21" s="32" t="str">
        <f t="shared" si="0"/>
        <v>10' 5lb</v>
      </c>
      <c r="C21" s="32">
        <f t="shared" si="2"/>
        <v>145</v>
      </c>
      <c r="D21" s="33">
        <f t="shared" si="1"/>
        <v>65.770839999999993</v>
      </c>
      <c r="E21" s="7">
        <f>$D21/(E$7*E$7)</f>
        <v>32.617952787145406</v>
      </c>
      <c r="F21" s="7">
        <f>$D21/(F$7*F$7)</f>
        <v>31.481635608852606</v>
      </c>
      <c r="G21" s="7">
        <f>$D21/(G$7*G$7)</f>
        <v>30.403679525845849</v>
      </c>
      <c r="H21" s="7">
        <f>$D21/(H$7*H$7)</f>
        <v>29.380155342873593</v>
      </c>
      <c r="I21" s="7">
        <f>$D21/(I$7*I$7)</f>
        <v>28.407459053008552</v>
      </c>
      <c r="J21" s="7">
        <f>$D21/(J$7*J$7)</f>
        <v>27.48228006830994</v>
      </c>
      <c r="K21" s="7">
        <f>$D21/(K$7*K$7)</f>
        <v>26.601573013392215</v>
      </c>
      <c r="L21" s="7">
        <f>$D21/(L$7*L$7)</f>
        <v>25.762532632450959</v>
      </c>
      <c r="M21" s="7">
        <f>$D21/(M$7*M$7)</f>
        <v>24.962571423088701</v>
      </c>
      <c r="N21" s="7">
        <f>$D21/(N$7*N$7)</f>
        <v>24.199299663477635</v>
      </c>
      <c r="O21" s="7">
        <f>$D21/(O$7*O$7)</f>
        <v>23.470507544581594</v>
      </c>
      <c r="P21" s="7">
        <f>$D21/(P$7*P$7)</f>
        <v>22.774149157642842</v>
      </c>
      <c r="Q21" s="7">
        <f>$D21/(Q$7*Q$7)</f>
        <v>22.10832811999818</v>
      </c>
      <c r="R21" s="7">
        <f>$D21/(R$7*R$7)</f>
        <v>21.471284650414116</v>
      </c>
      <c r="S21" s="7">
        <f>$D21/(S$7*S$7)</f>
        <v>20.861383929262406</v>
      </c>
      <c r="T21" s="7">
        <f>$D21/(T$7*T$7)</f>
        <v>20.277105599609786</v>
      </c>
      <c r="U21" s="7">
        <f>$D21/(U$7*U$7)</f>
        <v>19.717034283182777</v>
      </c>
      <c r="V21" s="7">
        <f>$D21/(V$7*V$7)</f>
        <v>19.179851000618999</v>
      </c>
      <c r="W21" s="7">
        <f>$D21/(W$7*W$7)</f>
        <v>18.664325398791089</v>
      </c>
      <c r="X21" s="7">
        <f>$D21/(X$7*X$7)</f>
        <v>18.169308699590339</v>
      </c>
      <c r="Y21" s="7">
        <f>$D21/(Y$7*Y$7)</f>
        <v>17.693727294640208</v>
      </c>
      <c r="Z21" s="7">
        <f>$D21/(Z$7*Z$7)</f>
        <v>17.23657691919059</v>
      </c>
      <c r="AA21" s="7">
        <f>$D21/(AA$7*AA$7)</f>
        <v>16.796917346104369</v>
      </c>
      <c r="AB21" s="7">
        <f>$D21/(AB$7*AB$7)</f>
        <v>16.373867547544396</v>
      </c>
      <c r="AC21" s="7">
        <f>$D21/(AC$7*AC$7)</f>
        <v>15.966601277832241</v>
      </c>
      <c r="AD21" s="7">
        <f>$D21/(AD$7*AD$7)</f>
        <v>15.574343036093772</v>
      </c>
      <c r="AE21" s="8">
        <f>$D21/(AE$7*AE$7)</f>
        <v>15.196364371825743</v>
      </c>
    </row>
    <row r="22" spans="1:31" ht="28.5" customHeight="1" thickBot="1" x14ac:dyDescent="0.3">
      <c r="A22" s="29"/>
      <c r="B22" s="32" t="str">
        <f t="shared" si="0"/>
        <v>10' 10lb</v>
      </c>
      <c r="C22" s="32">
        <f t="shared" si="2"/>
        <v>150</v>
      </c>
      <c r="D22" s="33">
        <f t="shared" si="1"/>
        <v>68.038799999999995</v>
      </c>
      <c r="E22" s="7">
        <f>$D22/(E$7*E$7)</f>
        <v>33.742709779805594</v>
      </c>
      <c r="F22" s="7">
        <f>$D22/(F$7*F$7)</f>
        <v>32.567209250537182</v>
      </c>
      <c r="G22" s="7">
        <f>$D22/(G$7*G$7)</f>
        <v>31.452082268116396</v>
      </c>
      <c r="H22" s="7">
        <f>$D22/(H$7*H$7)</f>
        <v>30.39326414780027</v>
      </c>
      <c r="I22" s="7">
        <f>$D22/(I$7*I$7)</f>
        <v>29.387026606560571</v>
      </c>
      <c r="J22" s="7">
        <f>$D22/(J$7*J$7)</f>
        <v>28.429944898251662</v>
      </c>
      <c r="K22" s="7">
        <f>$D22/(K$7*K$7)</f>
        <v>27.518868634543672</v>
      </c>
      <c r="L22" s="7">
        <f>$D22/(L$7*L$7)</f>
        <v>26.650895826673409</v>
      </c>
      <c r="M22" s="7">
        <f>$D22/(M$7*M$7)</f>
        <v>25.823349748022796</v>
      </c>
      <c r="N22" s="7">
        <f>$D22/(N$7*N$7)</f>
        <v>25.033758272563073</v>
      </c>
      <c r="O22" s="7">
        <f>$D22/(O$7*O$7)</f>
        <v>24.279835390946477</v>
      </c>
      <c r="P22" s="7">
        <f>$D22/(P$7*P$7)</f>
        <v>23.559464645837423</v>
      </c>
      <c r="Q22" s="7">
        <f>$D22/(Q$7*Q$7)</f>
        <v>22.870684262067083</v>
      </c>
      <c r="R22" s="7">
        <f>$D22/(R$7*R$7)</f>
        <v>22.211673776290468</v>
      </c>
      <c r="S22" s="7">
        <f>$D22/(S$7*S$7)</f>
        <v>21.580741995788696</v>
      </c>
      <c r="T22" s="7">
        <f>$D22/(T$7*T$7)</f>
        <v>20.976316137527366</v>
      </c>
      <c r="U22" s="7">
        <f>$D22/(U$7*U$7)</f>
        <v>20.396932017085632</v>
      </c>
      <c r="V22" s="7">
        <f>$D22/(V$7*V$7)</f>
        <v>19.841225173054138</v>
      </c>
      <c r="W22" s="7">
        <f>$D22/(W$7*W$7)</f>
        <v>19.307922826335609</v>
      </c>
      <c r="X22" s="7">
        <f>$D22/(X$7*X$7)</f>
        <v>18.795836585783107</v>
      </c>
      <c r="Y22" s="7">
        <f>$D22/(Y$7*Y$7)</f>
        <v>18.303855822041598</v>
      </c>
      <c r="Z22" s="7">
        <f>$D22/(Z$7*Z$7)</f>
        <v>17.83094164054199</v>
      </c>
      <c r="AA22" s="7">
        <f>$D22/(AA$7*AA$7)</f>
        <v>17.376121392521764</v>
      </c>
      <c r="AB22" s="7">
        <f>$D22/(AB$7*AB$7)</f>
        <v>16.938483669873516</v>
      </c>
      <c r="AC22" s="7">
        <f>$D22/(AC$7*AC$7)</f>
        <v>16.517173735688527</v>
      </c>
      <c r="AD22" s="7">
        <f>$D22/(AD$7*AD$7)</f>
        <v>16.111389347683211</v>
      </c>
      <c r="AE22" s="8">
        <f>$D22/(AE$7*AE$7)</f>
        <v>15.720376936371458</v>
      </c>
    </row>
    <row r="23" spans="1:31" ht="28.5" customHeight="1" thickBot="1" x14ac:dyDescent="0.3">
      <c r="A23" s="29"/>
      <c r="B23" s="32" t="str">
        <f t="shared" si="0"/>
        <v>11' 1lb</v>
      </c>
      <c r="C23" s="32">
        <f t="shared" si="2"/>
        <v>155</v>
      </c>
      <c r="D23" s="33">
        <f t="shared" si="1"/>
        <v>70.306759999999997</v>
      </c>
      <c r="E23" s="7">
        <f>$D23/(E$7*E$7)</f>
        <v>34.867466772465782</v>
      </c>
      <c r="F23" s="7">
        <f>$D23/(F$7*F$7)</f>
        <v>33.652782892221758</v>
      </c>
      <c r="G23" s="7">
        <f>$D23/(G$7*G$7)</f>
        <v>32.500485010386946</v>
      </c>
      <c r="H23" s="7">
        <f>$D23/(H$7*H$7)</f>
        <v>31.406372952726947</v>
      </c>
      <c r="I23" s="7">
        <f>$D23/(I$7*I$7)</f>
        <v>30.366594160112591</v>
      </c>
      <c r="J23" s="7">
        <f>$D23/(J$7*J$7)</f>
        <v>29.377609728193388</v>
      </c>
      <c r="K23" s="7">
        <f>$D23/(K$7*K$7)</f>
        <v>28.436164255695129</v>
      </c>
      <c r="L23" s="7">
        <f>$D23/(L$7*L$7)</f>
        <v>27.539259020895855</v>
      </c>
      <c r="M23" s="7">
        <f>$D23/(M$7*M$7)</f>
        <v>26.684128072956888</v>
      </c>
      <c r="N23" s="7">
        <f>$D23/(N$7*N$7)</f>
        <v>25.868216881648507</v>
      </c>
      <c r="O23" s="7">
        <f>$D23/(O$7*O$7)</f>
        <v>25.089163237311361</v>
      </c>
      <c r="P23" s="7">
        <f>$D23/(P$7*P$7)</f>
        <v>24.344780134032007</v>
      </c>
      <c r="Q23" s="7">
        <f>$D23/(Q$7*Q$7)</f>
        <v>23.633040404135986</v>
      </c>
      <c r="R23" s="7">
        <f>$D23/(R$7*R$7)</f>
        <v>22.952062902166816</v>
      </c>
      <c r="S23" s="7">
        <f>$D23/(S$7*S$7)</f>
        <v>22.300100062314986</v>
      </c>
      <c r="T23" s="7">
        <f>$D23/(T$7*T$7)</f>
        <v>21.675526675444946</v>
      </c>
      <c r="U23" s="7">
        <f>$D23/(U$7*U$7)</f>
        <v>21.076829750988487</v>
      </c>
      <c r="V23" s="7">
        <f>$D23/(V$7*V$7)</f>
        <v>20.502599345489276</v>
      </c>
      <c r="W23" s="7">
        <f>$D23/(W$7*W$7)</f>
        <v>19.951520253880133</v>
      </c>
      <c r="X23" s="7">
        <f>$D23/(X$7*X$7)</f>
        <v>19.422364471975879</v>
      </c>
      <c r="Y23" s="7">
        <f>$D23/(Y$7*Y$7)</f>
        <v>18.913984349442984</v>
      </c>
      <c r="Z23" s="7">
        <f>$D23/(Z$7*Z$7)</f>
        <v>18.425306361893391</v>
      </c>
      <c r="AA23" s="7">
        <f>$D23/(AA$7*AA$7)</f>
        <v>17.955325438939155</v>
      </c>
      <c r="AB23" s="7">
        <f>$D23/(AB$7*AB$7)</f>
        <v>17.503099792202633</v>
      </c>
      <c r="AC23" s="7">
        <f>$D23/(AC$7*AC$7)</f>
        <v>17.067746193544814</v>
      </c>
      <c r="AD23" s="7">
        <f>$D23/(AD$7*AD$7)</f>
        <v>16.648435659272653</v>
      </c>
      <c r="AE23" s="8">
        <f>$D23/(AE$7*AE$7)</f>
        <v>16.244389500917173</v>
      </c>
    </row>
    <row r="24" spans="1:31" ht="28.5" customHeight="1" thickBot="1" x14ac:dyDescent="0.3">
      <c r="A24" s="29"/>
      <c r="B24" s="32" t="str">
        <f t="shared" si="0"/>
        <v>11' 6lb</v>
      </c>
      <c r="C24" s="32">
        <f t="shared" si="2"/>
        <v>160</v>
      </c>
      <c r="D24" s="33">
        <f t="shared" si="1"/>
        <v>72.574719999999999</v>
      </c>
      <c r="E24" s="7">
        <f>$D24/(E$7*E$7)</f>
        <v>35.992223765125971</v>
      </c>
      <c r="F24" s="7">
        <f>$D24/(F$7*F$7)</f>
        <v>34.738356533906327</v>
      </c>
      <c r="G24" s="7">
        <f>$D24/(G$7*G$7)</f>
        <v>33.548887752657492</v>
      </c>
      <c r="H24" s="7">
        <f>$D24/(H$7*H$7)</f>
        <v>32.419481757653621</v>
      </c>
      <c r="I24" s="7">
        <f>$D24/(I$7*I$7)</f>
        <v>31.346161713664614</v>
      </c>
      <c r="J24" s="7">
        <f>$D24/(J$7*J$7)</f>
        <v>30.32527455813511</v>
      </c>
      <c r="K24" s="7">
        <f>$D24/(K$7*K$7)</f>
        <v>29.353459876846586</v>
      </c>
      <c r="L24" s="7">
        <f>$D24/(L$7*L$7)</f>
        <v>28.427622215118305</v>
      </c>
      <c r="M24" s="7">
        <f>$D24/(M$7*M$7)</f>
        <v>27.544906397890983</v>
      </c>
      <c r="N24" s="7">
        <f>$D24/(N$7*N$7)</f>
        <v>26.702675490733945</v>
      </c>
      <c r="O24" s="7">
        <f>$D24/(O$7*O$7)</f>
        <v>25.898491083676245</v>
      </c>
      <c r="P24" s="7">
        <f>$D24/(P$7*P$7)</f>
        <v>25.130095622226587</v>
      </c>
      <c r="Q24" s="7">
        <f>$D24/(Q$7*Q$7)</f>
        <v>24.395396546204893</v>
      </c>
      <c r="R24" s="7">
        <f>$D24/(R$7*R$7)</f>
        <v>23.692452028043167</v>
      </c>
      <c r="S24" s="7">
        <f>$D24/(S$7*S$7)</f>
        <v>23.019458128841276</v>
      </c>
      <c r="T24" s="7">
        <f>$D24/(T$7*T$7)</f>
        <v>22.374737213362526</v>
      </c>
      <c r="U24" s="7">
        <f>$D24/(U$7*U$7)</f>
        <v>21.756727484891343</v>
      </c>
      <c r="V24" s="7">
        <f>$D24/(V$7*V$7)</f>
        <v>21.163973517924415</v>
      </c>
      <c r="W24" s="7">
        <f>$D24/(W$7*W$7)</f>
        <v>20.595117681424654</v>
      </c>
      <c r="X24" s="7">
        <f>$D24/(X$7*X$7)</f>
        <v>20.048892358168651</v>
      </c>
      <c r="Y24" s="7">
        <f>$D24/(Y$7*Y$7)</f>
        <v>19.52411287684437</v>
      </c>
      <c r="Z24" s="7">
        <f>$D24/(Z$7*Z$7)</f>
        <v>19.019671083244791</v>
      </c>
      <c r="AA24" s="7">
        <f>$D24/(AA$7*AA$7)</f>
        <v>18.534529485356547</v>
      </c>
      <c r="AB24" s="7">
        <f>$D24/(AB$7*AB$7)</f>
        <v>18.06771591453175</v>
      </c>
      <c r="AC24" s="7">
        <f>$D24/(AC$7*AC$7)</f>
        <v>17.618318651401097</v>
      </c>
      <c r="AD24" s="7">
        <f>$D24/(AD$7*AD$7)</f>
        <v>17.185481970862096</v>
      </c>
      <c r="AE24" s="8">
        <f>$D24/(AE$7*AE$7)</f>
        <v>16.76840206546289</v>
      </c>
    </row>
    <row r="25" spans="1:31" ht="28.5" customHeight="1" thickBot="1" x14ac:dyDescent="0.3">
      <c r="A25" s="29"/>
      <c r="B25" s="32" t="str">
        <f t="shared" si="0"/>
        <v>11' 11lb</v>
      </c>
      <c r="C25" s="32">
        <f t="shared" si="2"/>
        <v>165</v>
      </c>
      <c r="D25" s="33">
        <f t="shared" si="1"/>
        <v>74.842680000000001</v>
      </c>
      <c r="E25" s="7">
        <f>$D25/(E$7*E$7)</f>
        <v>37.116980757786152</v>
      </c>
      <c r="F25" s="7">
        <f>$D25/(F$7*F$7)</f>
        <v>35.823930175590903</v>
      </c>
      <c r="G25" s="7">
        <f>$D25/(G$7*G$7)</f>
        <v>34.597290494928039</v>
      </c>
      <c r="H25" s="7">
        <f>$D25/(H$7*H$7)</f>
        <v>33.432590562580302</v>
      </c>
      <c r="I25" s="7">
        <f>$D25/(I$7*I$7)</f>
        <v>32.32572926721663</v>
      </c>
      <c r="J25" s="7">
        <f>$D25/(J$7*J$7)</f>
        <v>31.272939388076832</v>
      </c>
      <c r="K25" s="7">
        <f>$D25/(K$7*K$7)</f>
        <v>30.270755497998042</v>
      </c>
      <c r="L25" s="7">
        <f>$D25/(L$7*L$7)</f>
        <v>29.315985409340751</v>
      </c>
      <c r="M25" s="7">
        <f>$D25/(M$7*M$7)</f>
        <v>28.405684722825079</v>
      </c>
      <c r="N25" s="7">
        <f>$D25/(N$7*N$7)</f>
        <v>27.537134099819383</v>
      </c>
      <c r="O25" s="7">
        <f>$D25/(O$7*O$7)</f>
        <v>26.707818930041128</v>
      </c>
      <c r="P25" s="7">
        <f>$D25/(P$7*P$7)</f>
        <v>25.915411110421168</v>
      </c>
      <c r="Q25" s="7">
        <f>$D25/(Q$7*Q$7)</f>
        <v>25.157752688273796</v>
      </c>
      <c r="R25" s="7">
        <f>$D25/(R$7*R$7)</f>
        <v>24.432841153919515</v>
      </c>
      <c r="S25" s="7">
        <f>$D25/(S$7*S$7)</f>
        <v>23.738816195367569</v>
      </c>
      <c r="T25" s="7">
        <f>$D25/(T$7*T$7)</f>
        <v>23.073947751280105</v>
      </c>
      <c r="U25" s="7">
        <f>$D25/(U$7*U$7)</f>
        <v>22.436625218794198</v>
      </c>
      <c r="V25" s="7">
        <f>$D25/(V$7*V$7)</f>
        <v>21.825347690359553</v>
      </c>
      <c r="W25" s="7">
        <f>$D25/(W$7*W$7)</f>
        <v>21.238715108969174</v>
      </c>
      <c r="X25" s="7">
        <f>$D25/(X$7*X$7)</f>
        <v>20.675420244361423</v>
      </c>
      <c r="Y25" s="7">
        <f>$D25/(Y$7*Y$7)</f>
        <v>20.13424140424576</v>
      </c>
      <c r="Z25" s="7">
        <f>$D25/(Z$7*Z$7)</f>
        <v>19.614035804596192</v>
      </c>
      <c r="AA25" s="7">
        <f>$D25/(AA$7*AA$7)</f>
        <v>19.113733531773942</v>
      </c>
      <c r="AB25" s="7">
        <f>$D25/(AB$7*AB$7)</f>
        <v>18.63233203686087</v>
      </c>
      <c r="AC25" s="7">
        <f>$D25/(AC$7*AC$7)</f>
        <v>18.16889110925738</v>
      </c>
      <c r="AD25" s="7">
        <f>$D25/(AD$7*AD$7)</f>
        <v>17.722528282451535</v>
      </c>
      <c r="AE25" s="8">
        <f>$D25/(AE$7*AE$7)</f>
        <v>17.292414630008604</v>
      </c>
    </row>
    <row r="26" spans="1:31" ht="28.5" customHeight="1" thickBot="1" x14ac:dyDescent="0.3">
      <c r="A26" s="29"/>
      <c r="B26" s="32" t="str">
        <f t="shared" si="0"/>
        <v>12' 2lb</v>
      </c>
      <c r="C26" s="32">
        <f t="shared" si="2"/>
        <v>170</v>
      </c>
      <c r="D26" s="33">
        <f t="shared" si="1"/>
        <v>77.110640000000004</v>
      </c>
      <c r="E26" s="7">
        <f>$D26/(E$7*E$7)</f>
        <v>38.24173775044634</v>
      </c>
      <c r="F26" s="7">
        <f>$D26/(F$7*F$7)</f>
        <v>36.909503817275478</v>
      </c>
      <c r="G26" s="7">
        <f>$D26/(G$7*G$7)</f>
        <v>35.645693237198586</v>
      </c>
      <c r="H26" s="7">
        <f>$D26/(H$7*H$7)</f>
        <v>34.445699367506975</v>
      </c>
      <c r="I26" s="7">
        <f>$D26/(I$7*I$7)</f>
        <v>33.305296820768653</v>
      </c>
      <c r="J26" s="7">
        <f>$D26/(J$7*J$7)</f>
        <v>32.220604218018558</v>
      </c>
      <c r="K26" s="7">
        <f>$D26/(K$7*K$7)</f>
        <v>31.188051119149499</v>
      </c>
      <c r="L26" s="7">
        <f>$D26/(L$7*L$7)</f>
        <v>30.204348603563201</v>
      </c>
      <c r="M26" s="7">
        <f>$D26/(M$7*M$7)</f>
        <v>29.266463047759171</v>
      </c>
      <c r="N26" s="7">
        <f>$D26/(N$7*N$7)</f>
        <v>28.371592708904817</v>
      </c>
      <c r="O26" s="7">
        <f>$D26/(O$7*O$7)</f>
        <v>27.517146776406012</v>
      </c>
      <c r="P26" s="7">
        <f>$D26/(P$7*P$7)</f>
        <v>26.700726598615748</v>
      </c>
      <c r="Q26" s="7">
        <f>$D26/(Q$7*Q$7)</f>
        <v>25.920108830342699</v>
      </c>
      <c r="R26" s="7">
        <f>$D26/(R$7*R$7)</f>
        <v>25.173230279795867</v>
      </c>
      <c r="S26" s="7">
        <f>$D26/(S$7*S$7)</f>
        <v>24.458174261893859</v>
      </c>
      <c r="T26" s="7">
        <f>$D26/(T$7*T$7)</f>
        <v>23.773158289197685</v>
      </c>
      <c r="U26" s="7">
        <f>$D26/(U$7*U$7)</f>
        <v>23.11652295269705</v>
      </c>
      <c r="V26" s="7">
        <f>$D26/(V$7*V$7)</f>
        <v>22.486721862794695</v>
      </c>
      <c r="W26" s="7">
        <f>$D26/(W$7*W$7)</f>
        <v>21.882312536513695</v>
      </c>
      <c r="X26" s="7">
        <f>$D26/(X$7*X$7)</f>
        <v>21.301948130554191</v>
      </c>
      <c r="Y26" s="7">
        <f>$D26/(Y$7*Y$7)</f>
        <v>20.744369931647146</v>
      </c>
      <c r="Z26" s="7">
        <f>$D26/(Z$7*Z$7)</f>
        <v>20.208400525947592</v>
      </c>
      <c r="AA26" s="7">
        <f>$D26/(AA$7*AA$7)</f>
        <v>19.692937578191334</v>
      </c>
      <c r="AB26" s="7">
        <f>$D26/(AB$7*AB$7)</f>
        <v>19.196948159189986</v>
      </c>
      <c r="AC26" s="7">
        <f>$D26/(AC$7*AC$7)</f>
        <v>18.719463567113667</v>
      </c>
      <c r="AD26" s="7">
        <f>$D26/(AD$7*AD$7)</f>
        <v>18.259574594040977</v>
      </c>
      <c r="AE26" s="8">
        <f>$D26/(AE$7*AE$7)</f>
        <v>17.816427194554322</v>
      </c>
    </row>
    <row r="27" spans="1:31" ht="28.5" customHeight="1" thickBot="1" x14ac:dyDescent="0.3">
      <c r="A27" s="29"/>
      <c r="B27" s="32" t="str">
        <f t="shared" si="0"/>
        <v>12' 7lb</v>
      </c>
      <c r="C27" s="32">
        <f t="shared" si="2"/>
        <v>175</v>
      </c>
      <c r="D27" s="33">
        <f t="shared" si="1"/>
        <v>79.378600000000006</v>
      </c>
      <c r="E27" s="7">
        <f>$D27/(E$7*E$7)</f>
        <v>39.366494743106529</v>
      </c>
      <c r="F27" s="7">
        <f>$D27/(F$7*F$7)</f>
        <v>37.995077458960047</v>
      </c>
      <c r="G27" s="7">
        <f>$D27/(G$7*G$7)</f>
        <v>36.694095979469132</v>
      </c>
      <c r="H27" s="7">
        <f>$D27/(H$7*H$7)</f>
        <v>35.458808172433656</v>
      </c>
      <c r="I27" s="7">
        <f>$D27/(I$7*I$7)</f>
        <v>34.284864374320669</v>
      </c>
      <c r="J27" s="7">
        <f>$D27/(J$7*J$7)</f>
        <v>33.16826904796028</v>
      </c>
      <c r="K27" s="7">
        <f>$D27/(K$7*K$7)</f>
        <v>32.105346740300959</v>
      </c>
      <c r="L27" s="7">
        <f>$D27/(L$7*L$7)</f>
        <v>31.092711797785647</v>
      </c>
      <c r="M27" s="7">
        <f>$D27/(M$7*M$7)</f>
        <v>30.127241372693266</v>
      </c>
      <c r="N27" s="7">
        <f>$D27/(N$7*N$7)</f>
        <v>29.206051317990255</v>
      </c>
      <c r="O27" s="7">
        <f>$D27/(O$7*O$7)</f>
        <v>28.326474622770895</v>
      </c>
      <c r="P27" s="7">
        <f>$D27/(P$7*P$7)</f>
        <v>27.486042086810333</v>
      </c>
      <c r="Q27" s="7">
        <f>$D27/(Q$7*Q$7)</f>
        <v>26.682464972411601</v>
      </c>
      <c r="R27" s="7">
        <f>$D27/(R$7*R$7)</f>
        <v>25.913619405672215</v>
      </c>
      <c r="S27" s="7">
        <f>$D27/(S$7*S$7)</f>
        <v>25.177532328420149</v>
      </c>
      <c r="T27" s="7">
        <f>$D27/(T$7*T$7)</f>
        <v>24.472368827115265</v>
      </c>
      <c r="U27" s="7">
        <f>$D27/(U$7*U$7)</f>
        <v>23.796420686599905</v>
      </c>
      <c r="V27" s="7">
        <f>$D27/(V$7*V$7)</f>
        <v>23.148096035229834</v>
      </c>
      <c r="W27" s="7">
        <f>$D27/(W$7*W$7)</f>
        <v>22.525909964058215</v>
      </c>
      <c r="X27" s="7">
        <f>$D27/(X$7*X$7)</f>
        <v>21.928476016746963</v>
      </c>
      <c r="Y27" s="7">
        <f>$D27/(Y$7*Y$7)</f>
        <v>21.354498459048532</v>
      </c>
      <c r="Z27" s="7">
        <f>$D27/(Z$7*Z$7)</f>
        <v>20.802765247298993</v>
      </c>
      <c r="AA27" s="7">
        <f>$D27/(AA$7*AA$7)</f>
        <v>20.272141624608725</v>
      </c>
      <c r="AB27" s="7">
        <f>$D27/(AB$7*AB$7)</f>
        <v>19.761564281519103</v>
      </c>
      <c r="AC27" s="7">
        <f>$D27/(AC$7*AC$7)</f>
        <v>19.270036024969951</v>
      </c>
      <c r="AD27" s="7">
        <f>$D27/(AD$7*AD$7)</f>
        <v>18.796620905630416</v>
      </c>
      <c r="AE27" s="8">
        <f>$D27/(AE$7*AE$7)</f>
        <v>18.340439759100036</v>
      </c>
    </row>
    <row r="28" spans="1:31" ht="28.5" customHeight="1" thickBot="1" x14ac:dyDescent="0.3">
      <c r="A28" s="29"/>
      <c r="B28" s="32" t="str">
        <f t="shared" si="0"/>
        <v>12' 12lb</v>
      </c>
      <c r="C28" s="32">
        <f t="shared" si="2"/>
        <v>180</v>
      </c>
      <c r="D28" s="33">
        <f t="shared" si="1"/>
        <v>81.646559999999994</v>
      </c>
      <c r="E28" s="7">
        <f>$D28/(E$7*E$7)</f>
        <v>40.49125173576671</v>
      </c>
      <c r="F28" s="7">
        <f>$D28/(F$7*F$7)</f>
        <v>39.080651100644616</v>
      </c>
      <c r="G28" s="7">
        <f>$D28/(G$7*G$7)</f>
        <v>37.742498721739672</v>
      </c>
      <c r="H28" s="7">
        <f>$D28/(H$7*H$7)</f>
        <v>36.471916977360323</v>
      </c>
      <c r="I28" s="7">
        <f>$D28/(I$7*I$7)</f>
        <v>35.264431927872685</v>
      </c>
      <c r="J28" s="7">
        <f>$D28/(J$7*J$7)</f>
        <v>34.115933877901995</v>
      </c>
      <c r="K28" s="7">
        <f>$D28/(K$7*K$7)</f>
        <v>33.022642361452405</v>
      </c>
      <c r="L28" s="7">
        <f>$D28/(L$7*L$7)</f>
        <v>31.981074992008089</v>
      </c>
      <c r="M28" s="7">
        <f>$D28/(M$7*M$7)</f>
        <v>30.988019697627355</v>
      </c>
      <c r="N28" s="7">
        <f>$D28/(N$7*N$7)</f>
        <v>30.040509927075686</v>
      </c>
      <c r="O28" s="7">
        <f>$D28/(O$7*O$7)</f>
        <v>29.135802469135772</v>
      </c>
      <c r="P28" s="7">
        <f>$D28/(P$7*P$7)</f>
        <v>28.27135757500491</v>
      </c>
      <c r="Q28" s="7">
        <f>$D28/(Q$7*Q$7)</f>
        <v>27.444821114480501</v>
      </c>
      <c r="R28" s="7">
        <f>$D28/(R$7*R$7)</f>
        <v>26.654008531548559</v>
      </c>
      <c r="S28" s="7">
        <f>$D28/(S$7*S$7)</f>
        <v>25.896890394946436</v>
      </c>
      <c r="T28" s="7">
        <f>$D28/(T$7*T$7)</f>
        <v>25.171579365032841</v>
      </c>
      <c r="U28" s="7">
        <f>$D28/(U$7*U$7)</f>
        <v>24.476318420502757</v>
      </c>
      <c r="V28" s="7">
        <f>$D28/(V$7*V$7)</f>
        <v>23.809470207664965</v>
      </c>
      <c r="W28" s="7">
        <f>$D28/(W$7*W$7)</f>
        <v>23.169507391602732</v>
      </c>
      <c r="X28" s="7">
        <f>$D28/(X$7*X$7)</f>
        <v>22.555003902939731</v>
      </c>
      <c r="Y28" s="7">
        <f>$D28/(Y$7*Y$7)</f>
        <v>21.964626986449918</v>
      </c>
      <c r="Z28" s="7">
        <f>$D28/(Z$7*Z$7)</f>
        <v>21.39712996865039</v>
      </c>
      <c r="AA28" s="7">
        <f>$D28/(AA$7*AA$7)</f>
        <v>20.851345671026117</v>
      </c>
      <c r="AB28" s="7">
        <f>$D28/(AB$7*AB$7)</f>
        <v>20.32618040384822</v>
      </c>
      <c r="AC28" s="7">
        <f>$D28/(AC$7*AC$7)</f>
        <v>19.820608482826234</v>
      </c>
      <c r="AD28" s="7">
        <f>$D28/(AD$7*AD$7)</f>
        <v>19.333667217219855</v>
      </c>
      <c r="AE28" s="8">
        <f>$D28/(AE$7*AE$7)</f>
        <v>18.86445232364575</v>
      </c>
    </row>
    <row r="29" spans="1:31" ht="28.5" customHeight="1" thickBot="1" x14ac:dyDescent="0.3">
      <c r="A29" s="29"/>
      <c r="B29" s="32" t="str">
        <f t="shared" si="0"/>
        <v>13' 3lb</v>
      </c>
      <c r="C29" s="32">
        <f t="shared" si="2"/>
        <v>185</v>
      </c>
      <c r="D29" s="33">
        <f t="shared" si="1"/>
        <v>83.914519999999996</v>
      </c>
      <c r="E29" s="7">
        <f>$D29/(E$7*E$7)</f>
        <v>41.616008728426898</v>
      </c>
      <c r="F29" s="7">
        <f>$D29/(F$7*F$7)</f>
        <v>40.166224742329192</v>
      </c>
      <c r="G29" s="7">
        <f>$D29/(G$7*G$7)</f>
        <v>38.790901464010219</v>
      </c>
      <c r="H29" s="7">
        <f>$D29/(H$7*H$7)</f>
        <v>37.485025782287003</v>
      </c>
      <c r="I29" s="7">
        <f>$D29/(I$7*I$7)</f>
        <v>36.243999481424709</v>
      </c>
      <c r="J29" s="7">
        <f>$D29/(J$7*J$7)</f>
        <v>35.063598707843717</v>
      </c>
      <c r="K29" s="7">
        <f>$D29/(K$7*K$7)</f>
        <v>33.939937982603865</v>
      </c>
      <c r="L29" s="7">
        <f>$D29/(L$7*L$7)</f>
        <v>32.869438186230539</v>
      </c>
      <c r="M29" s="7">
        <f>$D29/(M$7*M$7)</f>
        <v>31.84879802256145</v>
      </c>
      <c r="N29" s="7">
        <f>$D29/(N$7*N$7)</f>
        <v>30.874968536161123</v>
      </c>
      <c r="O29" s="7">
        <f>$D29/(O$7*O$7)</f>
        <v>29.945130315500656</v>
      </c>
      <c r="P29" s="7">
        <f>$D29/(P$7*P$7)</f>
        <v>29.05667306319949</v>
      </c>
      <c r="Q29" s="7">
        <f>$D29/(Q$7*Q$7)</f>
        <v>28.207177256549404</v>
      </c>
      <c r="R29" s="7">
        <f>$D29/(R$7*R$7)</f>
        <v>27.394397657424911</v>
      </c>
      <c r="S29" s="7">
        <f>$D29/(S$7*S$7)</f>
        <v>26.616248461472725</v>
      </c>
      <c r="T29" s="7">
        <f>$D29/(T$7*T$7)</f>
        <v>25.87078990295042</v>
      </c>
      <c r="U29" s="7">
        <f>$D29/(U$7*U$7)</f>
        <v>25.156216154405612</v>
      </c>
      <c r="V29" s="7">
        <f>$D29/(V$7*V$7)</f>
        <v>24.470844380100104</v>
      </c>
      <c r="W29" s="7">
        <f>$D29/(W$7*W$7)</f>
        <v>23.813104819147252</v>
      </c>
      <c r="X29" s="7">
        <f>$D29/(X$7*X$7)</f>
        <v>23.181531789132499</v>
      </c>
      <c r="Y29" s="7">
        <f>$D29/(Y$7*Y$7)</f>
        <v>22.574755513851304</v>
      </c>
      <c r="Z29" s="7">
        <f>$D29/(Z$7*Z$7)</f>
        <v>21.99149469000179</v>
      </c>
      <c r="AA29" s="7">
        <f>$D29/(AA$7*AA$7)</f>
        <v>21.430549717443508</v>
      </c>
      <c r="AB29" s="7">
        <f>$D29/(AB$7*AB$7)</f>
        <v>20.890796526177336</v>
      </c>
      <c r="AC29" s="7">
        <f>$D29/(AC$7*AC$7)</f>
        <v>20.371180940682518</v>
      </c>
      <c r="AD29" s="7">
        <f>$D29/(AD$7*AD$7)</f>
        <v>19.870713528809297</v>
      </c>
      <c r="AE29" s="8">
        <f>$D29/(AE$7*AE$7)</f>
        <v>19.388464888191464</v>
      </c>
    </row>
    <row r="30" spans="1:31" ht="28.5" customHeight="1" thickBot="1" x14ac:dyDescent="0.3">
      <c r="A30" s="29"/>
      <c r="B30" s="32" t="str">
        <f t="shared" si="0"/>
        <v>13' 8lb</v>
      </c>
      <c r="C30" s="32">
        <f t="shared" si="2"/>
        <v>190</v>
      </c>
      <c r="D30" s="33">
        <f t="shared" si="1"/>
        <v>86.182479999999998</v>
      </c>
      <c r="E30" s="7">
        <f>$D30/(E$7*E$7)</f>
        <v>42.740765721087087</v>
      </c>
      <c r="F30" s="7">
        <f>$D30/(F$7*F$7)</f>
        <v>41.251798384013767</v>
      </c>
      <c r="G30" s="7">
        <f>$D30/(G$7*G$7)</f>
        <v>39.839304206280772</v>
      </c>
      <c r="H30" s="7">
        <f>$D30/(H$7*H$7)</f>
        <v>38.498134587213677</v>
      </c>
      <c r="I30" s="7">
        <f>$D30/(I$7*I$7)</f>
        <v>37.223567034976725</v>
      </c>
      <c r="J30" s="7">
        <f>$D30/(J$7*J$7)</f>
        <v>36.011263537785446</v>
      </c>
      <c r="K30" s="7">
        <f>$D30/(K$7*K$7)</f>
        <v>34.857233603755319</v>
      </c>
      <c r="L30" s="7">
        <f>$D30/(L$7*L$7)</f>
        <v>33.757801380452989</v>
      </c>
      <c r="M30" s="7">
        <f>$D30/(M$7*M$7)</f>
        <v>32.709576347495542</v>
      </c>
      <c r="N30" s="7">
        <f>$D30/(N$7*N$7)</f>
        <v>31.709427145246558</v>
      </c>
      <c r="O30" s="7">
        <f>$D30/(O$7*O$7)</f>
        <v>30.754458161865539</v>
      </c>
      <c r="P30" s="7">
        <f>$D30/(P$7*P$7)</f>
        <v>29.841988551394071</v>
      </c>
      <c r="Q30" s="7">
        <f>$D30/(Q$7*Q$7)</f>
        <v>28.969533398618307</v>
      </c>
      <c r="R30" s="7">
        <f>$D30/(R$7*R$7)</f>
        <v>28.134786783301259</v>
      </c>
      <c r="S30" s="7">
        <f>$D30/(S$7*S$7)</f>
        <v>27.335606527999015</v>
      </c>
      <c r="T30" s="7">
        <f>$D30/(T$7*T$7)</f>
        <v>26.570000440868</v>
      </c>
      <c r="U30" s="7">
        <f>$D30/(U$7*U$7)</f>
        <v>25.836113888308468</v>
      </c>
      <c r="V30" s="7">
        <f>$D30/(V$7*V$7)</f>
        <v>25.132218552535246</v>
      </c>
      <c r="W30" s="7">
        <f>$D30/(W$7*W$7)</f>
        <v>24.456702246691776</v>
      </c>
      <c r="X30" s="7">
        <f>$D30/(X$7*X$7)</f>
        <v>23.808059675325271</v>
      </c>
      <c r="Y30" s="7">
        <f>$D30/(Y$7*Y$7)</f>
        <v>23.18488404125269</v>
      </c>
      <c r="Z30" s="7">
        <f>$D30/(Z$7*Z$7)</f>
        <v>22.585859411353187</v>
      </c>
      <c r="AA30" s="7">
        <f>$D30/(AA$7*AA$7)</f>
        <v>22.0097537638609</v>
      </c>
      <c r="AB30" s="7">
        <f>$D30/(AB$7*AB$7)</f>
        <v>21.455412648506453</v>
      </c>
      <c r="AC30" s="7">
        <f>$D30/(AC$7*AC$7)</f>
        <v>20.921753398538801</v>
      </c>
      <c r="AD30" s="7">
        <f>$D30/(AD$7*AD$7)</f>
        <v>20.407759840398736</v>
      </c>
      <c r="AE30" s="8">
        <f>$D30/(AE$7*AE$7)</f>
        <v>19.912477452737182</v>
      </c>
    </row>
    <row r="31" spans="1:31" ht="28.5" customHeight="1" thickBot="1" x14ac:dyDescent="0.3">
      <c r="A31" s="29"/>
      <c r="B31" s="32" t="str">
        <f t="shared" si="0"/>
        <v>13' 13lb</v>
      </c>
      <c r="C31" s="32">
        <f t="shared" si="2"/>
        <v>195</v>
      </c>
      <c r="D31" s="33">
        <f t="shared" si="1"/>
        <v>88.45044</v>
      </c>
      <c r="E31" s="7">
        <f>$D31/(E$7*E$7)</f>
        <v>43.865522713747275</v>
      </c>
      <c r="F31" s="7">
        <f>$D31/(F$7*F$7)</f>
        <v>42.337372025698336</v>
      </c>
      <c r="G31" s="7">
        <f>$D31/(G$7*G$7)</f>
        <v>40.887706948551319</v>
      </c>
      <c r="H31" s="7">
        <f>$D31/(H$7*H$7)</f>
        <v>39.511243392140351</v>
      </c>
      <c r="I31" s="7">
        <f>$D31/(I$7*I$7)</f>
        <v>38.203134588528748</v>
      </c>
      <c r="J31" s="7">
        <f>$D31/(J$7*J$7)</f>
        <v>36.958928367727168</v>
      </c>
      <c r="K31" s="7">
        <f>$D31/(K$7*K$7)</f>
        <v>35.774529224906779</v>
      </c>
      <c r="L31" s="7">
        <f>$D31/(L$7*L$7)</f>
        <v>34.646164574675431</v>
      </c>
      <c r="M31" s="7">
        <f>$D31/(M$7*M$7)</f>
        <v>33.570354672429637</v>
      </c>
      <c r="N31" s="7">
        <f>$D31/(N$7*N$7)</f>
        <v>32.543885754331995</v>
      </c>
      <c r="O31" s="7">
        <f>$D31/(O$7*O$7)</f>
        <v>31.563786008230423</v>
      </c>
      <c r="P31" s="7">
        <f>$D31/(P$7*P$7)</f>
        <v>30.627304039588655</v>
      </c>
      <c r="Q31" s="7">
        <f>$D31/(Q$7*Q$7)</f>
        <v>29.731889540687213</v>
      </c>
      <c r="R31" s="7">
        <f>$D31/(R$7*R$7)</f>
        <v>28.87517590917761</v>
      </c>
      <c r="S31" s="7">
        <f>$D31/(S$7*S$7)</f>
        <v>28.054964594525305</v>
      </c>
      <c r="T31" s="7">
        <f>$D31/(T$7*T$7)</f>
        <v>27.26921097878558</v>
      </c>
      <c r="U31" s="7">
        <f>$D31/(U$7*U$7)</f>
        <v>26.516011622211323</v>
      </c>
      <c r="V31" s="7">
        <f>$D31/(V$7*V$7)</f>
        <v>25.793592724970384</v>
      </c>
      <c r="W31" s="7">
        <f>$D31/(W$7*W$7)</f>
        <v>25.100299674236297</v>
      </c>
      <c r="X31" s="7">
        <f>$D31/(X$7*X$7)</f>
        <v>24.434587561518043</v>
      </c>
      <c r="Y31" s="7">
        <f>$D31/(Y$7*Y$7)</f>
        <v>23.795012568654077</v>
      </c>
      <c r="Z31" s="7">
        <f>$D31/(Z$7*Z$7)</f>
        <v>23.180224132704588</v>
      </c>
      <c r="AA31" s="7">
        <f>$D31/(AA$7*AA$7)</f>
        <v>22.588957810278295</v>
      </c>
      <c r="AB31" s="7">
        <f>$D31/(AB$7*AB$7)</f>
        <v>22.02002877083557</v>
      </c>
      <c r="AC31" s="7">
        <f>$D31/(AC$7*AC$7)</f>
        <v>21.472325856395088</v>
      </c>
      <c r="AD31" s="7">
        <f>$D31/(AD$7*AD$7)</f>
        <v>20.944806151988178</v>
      </c>
      <c r="AE31" s="8">
        <f>$D31/(AE$7*AE$7)</f>
        <v>20.436490017282896</v>
      </c>
    </row>
    <row r="32" spans="1:31" ht="28.5" customHeight="1" thickBot="1" x14ac:dyDescent="0.3">
      <c r="A32" s="29"/>
      <c r="B32" s="32" t="str">
        <f t="shared" si="0"/>
        <v>14' 4lb</v>
      </c>
      <c r="C32" s="32">
        <f t="shared" si="2"/>
        <v>200</v>
      </c>
      <c r="D32" s="33">
        <f t="shared" si="1"/>
        <v>90.718400000000003</v>
      </c>
      <c r="E32" s="7">
        <f>$D32/(E$7*E$7)</f>
        <v>44.990279706407463</v>
      </c>
      <c r="F32" s="7">
        <f>$D32/(F$7*F$7)</f>
        <v>43.422945667382912</v>
      </c>
      <c r="G32" s="7">
        <f>$D32/(G$7*G$7)</f>
        <v>41.936109690821866</v>
      </c>
      <c r="H32" s="7">
        <f>$D32/(H$7*H$7)</f>
        <v>40.524352197067032</v>
      </c>
      <c r="I32" s="7">
        <f>$D32/(I$7*I$7)</f>
        <v>39.182702142080764</v>
      </c>
      <c r="J32" s="7">
        <f>$D32/(J$7*J$7)</f>
        <v>37.90659319766889</v>
      </c>
      <c r="K32" s="7">
        <f>$D32/(K$7*K$7)</f>
        <v>36.691824846058232</v>
      </c>
      <c r="L32" s="7">
        <f>$D32/(L$7*L$7)</f>
        <v>35.534527768897881</v>
      </c>
      <c r="M32" s="7">
        <f>$D32/(M$7*M$7)</f>
        <v>34.431132997363733</v>
      </c>
      <c r="N32" s="7">
        <f>$D32/(N$7*N$7)</f>
        <v>33.378344363417433</v>
      </c>
      <c r="O32" s="7">
        <f>$D32/(O$7*O$7)</f>
        <v>32.373113854595303</v>
      </c>
      <c r="P32" s="7">
        <f>$D32/(P$7*P$7)</f>
        <v>31.412619527783235</v>
      </c>
      <c r="Q32" s="7">
        <f>$D32/(Q$7*Q$7)</f>
        <v>30.494245682756116</v>
      </c>
      <c r="R32" s="7">
        <f>$D32/(R$7*R$7)</f>
        <v>29.615565035053958</v>
      </c>
      <c r="S32" s="7">
        <f>$D32/(S$7*S$7)</f>
        <v>28.774322661051599</v>
      </c>
      <c r="T32" s="7">
        <f>$D32/(T$7*T$7)</f>
        <v>27.96842151670316</v>
      </c>
      <c r="U32" s="7">
        <f>$D32/(U$7*U$7)</f>
        <v>27.195909356114178</v>
      </c>
      <c r="V32" s="7">
        <f>$D32/(V$7*V$7)</f>
        <v>26.454966897405523</v>
      </c>
      <c r="W32" s="7">
        <f>$D32/(W$7*W$7)</f>
        <v>25.743897101780817</v>
      </c>
      <c r="X32" s="7">
        <f>$D32/(X$7*X$7)</f>
        <v>25.061115447710815</v>
      </c>
      <c r="Y32" s="7">
        <f>$D32/(Y$7*Y$7)</f>
        <v>24.405141096055466</v>
      </c>
      <c r="Z32" s="7">
        <f>$D32/(Z$7*Z$7)</f>
        <v>23.774588854055988</v>
      </c>
      <c r="AA32" s="7">
        <f>$D32/(AA$7*AA$7)</f>
        <v>23.168161856695686</v>
      </c>
      <c r="AB32" s="7">
        <f>$D32/(AB$7*AB$7)</f>
        <v>22.58464489316469</v>
      </c>
      <c r="AC32" s="7">
        <f>$D32/(AC$7*AC$7)</f>
        <v>22.022898314251371</v>
      </c>
      <c r="AD32" s="7">
        <f>$D32/(AD$7*AD$7)</f>
        <v>21.481852463577617</v>
      </c>
      <c r="AE32" s="8">
        <f>$D32/(AE$7*AE$7)</f>
        <v>20.960502581828614</v>
      </c>
    </row>
    <row r="33" spans="1:31" ht="28.5" customHeight="1" thickBot="1" x14ac:dyDescent="0.3">
      <c r="A33" s="29"/>
      <c r="B33" s="32" t="str">
        <f t="shared" si="0"/>
        <v>14' 9lb</v>
      </c>
      <c r="C33" s="32">
        <f t="shared" si="2"/>
        <v>205</v>
      </c>
      <c r="D33" s="33">
        <f t="shared" si="1"/>
        <v>92.986360000000005</v>
      </c>
      <c r="E33" s="7">
        <f>$D33/(E$7*E$7)</f>
        <v>46.115036699067652</v>
      </c>
      <c r="F33" s="7">
        <f>$D33/(F$7*F$7)</f>
        <v>44.508519309067488</v>
      </c>
      <c r="G33" s="7">
        <f>$D33/(G$7*G$7)</f>
        <v>42.984512433092412</v>
      </c>
      <c r="H33" s="7">
        <f>$D33/(H$7*H$7)</f>
        <v>41.537461001993705</v>
      </c>
      <c r="I33" s="7">
        <f>$D33/(I$7*I$7)</f>
        <v>40.162269695632787</v>
      </c>
      <c r="J33" s="7">
        <f>$D33/(J$7*J$7)</f>
        <v>38.854258027610612</v>
      </c>
      <c r="K33" s="7">
        <f>$D33/(K$7*K$7)</f>
        <v>37.609120467209692</v>
      </c>
      <c r="L33" s="7">
        <f>$D33/(L$7*L$7)</f>
        <v>36.422890963120331</v>
      </c>
      <c r="M33" s="7">
        <f>$D33/(M$7*M$7)</f>
        <v>35.291911322297828</v>
      </c>
      <c r="N33" s="7">
        <f>$D33/(N$7*N$7)</f>
        <v>34.212802972502871</v>
      </c>
      <c r="O33" s="7">
        <f>$D33/(O$7*O$7)</f>
        <v>33.18244170096019</v>
      </c>
      <c r="P33" s="7">
        <f>$D33/(P$7*P$7)</f>
        <v>32.197935015977819</v>
      </c>
      <c r="Q33" s="7">
        <f>$D33/(Q$7*Q$7)</f>
        <v>31.256601824825019</v>
      </c>
      <c r="R33" s="7">
        <f>$D33/(R$7*R$7)</f>
        <v>30.35595416093031</v>
      </c>
      <c r="S33" s="7">
        <f>$D33/(S$7*S$7)</f>
        <v>29.493680727577889</v>
      </c>
      <c r="T33" s="7">
        <f>$D33/(T$7*T$7)</f>
        <v>28.667632054620736</v>
      </c>
      <c r="U33" s="7">
        <f>$D33/(U$7*U$7)</f>
        <v>27.875807090017034</v>
      </c>
      <c r="V33" s="7">
        <f>$D33/(V$7*V$7)</f>
        <v>27.116341069840662</v>
      </c>
      <c r="W33" s="7">
        <f>$D33/(W$7*W$7)</f>
        <v>26.387494529325338</v>
      </c>
      <c r="X33" s="7">
        <f>$D33/(X$7*X$7)</f>
        <v>25.687643333903583</v>
      </c>
      <c r="Y33" s="7">
        <f>$D33/(Y$7*Y$7)</f>
        <v>25.015269623456852</v>
      </c>
      <c r="Z33" s="7">
        <f>$D33/(Z$7*Z$7)</f>
        <v>24.368953575407389</v>
      </c>
      <c r="AA33" s="7">
        <f>$D33/(AA$7*AA$7)</f>
        <v>23.747365903113078</v>
      </c>
      <c r="AB33" s="7">
        <f>$D33/(AB$7*AB$7)</f>
        <v>23.149261015493806</v>
      </c>
      <c r="AC33" s="7">
        <f>$D33/(AC$7*AC$7)</f>
        <v>22.573470772107658</v>
      </c>
      <c r="AD33" s="7">
        <f>$D33/(AD$7*AD$7)</f>
        <v>22.01889877516706</v>
      </c>
      <c r="AE33" s="8">
        <f>$D33/(AE$7*AE$7)</f>
        <v>21.484515146374328</v>
      </c>
    </row>
    <row r="34" spans="1:31" ht="28.5" customHeight="1" thickBot="1" x14ac:dyDescent="0.3">
      <c r="A34" s="29"/>
      <c r="B34" s="32" t="str">
        <f t="shared" si="0"/>
        <v>15' 0lb</v>
      </c>
      <c r="C34" s="32">
        <f t="shared" si="2"/>
        <v>210</v>
      </c>
      <c r="D34" s="33">
        <f t="shared" si="1"/>
        <v>95.254319999999993</v>
      </c>
      <c r="E34" s="7">
        <f>$D34/(E$7*E$7)</f>
        <v>47.239793691727826</v>
      </c>
      <c r="F34" s="7">
        <f>$D34/(F$7*F$7)</f>
        <v>45.594092950752056</v>
      </c>
      <c r="G34" s="7">
        <f>$D34/(G$7*G$7)</f>
        <v>44.032915175362952</v>
      </c>
      <c r="H34" s="7">
        <f>$D34/(H$7*H$7)</f>
        <v>42.550569806920379</v>
      </c>
      <c r="I34" s="7">
        <f>$D34/(I$7*I$7)</f>
        <v>41.141837249184803</v>
      </c>
      <c r="J34" s="7">
        <f>$D34/(J$7*J$7)</f>
        <v>39.801922857552327</v>
      </c>
      <c r="K34" s="7">
        <f>$D34/(K$7*K$7)</f>
        <v>38.526416088361138</v>
      </c>
      <c r="L34" s="7">
        <f>$D34/(L$7*L$7)</f>
        <v>37.311254157342773</v>
      </c>
      <c r="M34" s="7">
        <f>$D34/(M$7*M$7)</f>
        <v>36.152689647231917</v>
      </c>
      <c r="N34" s="7">
        <f>$D34/(N$7*N$7)</f>
        <v>35.047261581588302</v>
      </c>
      <c r="O34" s="7">
        <f>$D34/(O$7*O$7)</f>
        <v>33.99176954732507</v>
      </c>
      <c r="P34" s="7">
        <f>$D34/(P$7*P$7)</f>
        <v>32.983250504172396</v>
      </c>
      <c r="Q34" s="7">
        <f>$D34/(Q$7*Q$7)</f>
        <v>32.018957966893915</v>
      </c>
      <c r="R34" s="7">
        <f>$D34/(R$7*R$7)</f>
        <v>31.096343286806654</v>
      </c>
      <c r="S34" s="7">
        <f>$D34/(S$7*S$7)</f>
        <v>30.213038794104175</v>
      </c>
      <c r="T34" s="7">
        <f>$D34/(T$7*T$7)</f>
        <v>29.366842592538312</v>
      </c>
      <c r="U34" s="7">
        <f>$D34/(U$7*U$7)</f>
        <v>28.555704823919882</v>
      </c>
      <c r="V34" s="7">
        <f>$D34/(V$7*V$7)</f>
        <v>27.777715242275796</v>
      </c>
      <c r="W34" s="7">
        <f>$D34/(W$7*W$7)</f>
        <v>27.031091956869854</v>
      </c>
      <c r="X34" s="7">
        <f>$D34/(X$7*X$7)</f>
        <v>26.314171220096352</v>
      </c>
      <c r="Y34" s="7">
        <f>$D34/(Y$7*Y$7)</f>
        <v>25.625398150858235</v>
      </c>
      <c r="Z34" s="7">
        <f>$D34/(Z$7*Z$7)</f>
        <v>24.963318296758786</v>
      </c>
      <c r="AA34" s="7">
        <f>$D34/(AA$7*AA$7)</f>
        <v>24.326569949530469</v>
      </c>
      <c r="AB34" s="7">
        <f>$D34/(AB$7*AB$7)</f>
        <v>23.713877137822919</v>
      </c>
      <c r="AC34" s="7">
        <f>$D34/(AC$7*AC$7)</f>
        <v>23.124043229963938</v>
      </c>
      <c r="AD34" s="7">
        <f>$D34/(AD$7*AD$7)</f>
        <v>22.555945086756498</v>
      </c>
      <c r="AE34" s="8">
        <f>$D34/(AE$7*AE$7)</f>
        <v>22.008527710920042</v>
      </c>
    </row>
    <row r="35" spans="1:31" ht="28.5" customHeight="1" thickBot="1" x14ac:dyDescent="0.3">
      <c r="A35" s="29"/>
      <c r="B35" s="32" t="str">
        <f t="shared" si="0"/>
        <v>15' 5lb</v>
      </c>
      <c r="C35" s="32">
        <f t="shared" si="2"/>
        <v>215</v>
      </c>
      <c r="D35" s="33">
        <f t="shared" si="1"/>
        <v>97.522279999999995</v>
      </c>
      <c r="E35" s="7">
        <f>$D35/(E$7*E$7)</f>
        <v>48.364550684388014</v>
      </c>
      <c r="F35" s="7">
        <f>$D35/(F$7*F$7)</f>
        <v>46.679666592436625</v>
      </c>
      <c r="G35" s="7">
        <f>$D35/(G$7*G$7)</f>
        <v>45.081317917633498</v>
      </c>
      <c r="H35" s="7">
        <f>$D35/(H$7*H$7)</f>
        <v>43.563678611847052</v>
      </c>
      <c r="I35" s="7">
        <f>$D35/(I$7*I$7)</f>
        <v>42.121404802736819</v>
      </c>
      <c r="J35" s="7">
        <f>$D35/(J$7*J$7)</f>
        <v>40.749587687494049</v>
      </c>
      <c r="K35" s="7">
        <f>$D35/(K$7*K$7)</f>
        <v>39.443711709512598</v>
      </c>
      <c r="L35" s="7">
        <f>$D35/(L$7*L$7)</f>
        <v>38.199617351565223</v>
      </c>
      <c r="M35" s="7">
        <f>$D35/(M$7*M$7)</f>
        <v>37.013467972166005</v>
      </c>
      <c r="N35" s="7">
        <f>$D35/(N$7*N$7)</f>
        <v>35.88172019067374</v>
      </c>
      <c r="O35" s="7">
        <f>$D35/(O$7*O$7)</f>
        <v>34.80109739368995</v>
      </c>
      <c r="P35" s="7">
        <f>$D35/(P$7*P$7)</f>
        <v>33.768565992366973</v>
      </c>
      <c r="Q35" s="7">
        <f>$D35/(Q$7*Q$7)</f>
        <v>32.781314108962825</v>
      </c>
      <c r="R35" s="7">
        <f>$D35/(R$7*R$7)</f>
        <v>31.836732412683002</v>
      </c>
      <c r="S35" s="7">
        <f>$D35/(S$7*S$7)</f>
        <v>30.932396860630465</v>
      </c>
      <c r="T35" s="7">
        <f>$D35/(T$7*T$7)</f>
        <v>30.066053130455892</v>
      </c>
      <c r="U35" s="7">
        <f>$D35/(U$7*U$7)</f>
        <v>29.235602557822737</v>
      </c>
      <c r="V35" s="7">
        <f>$D35/(V$7*V$7)</f>
        <v>28.439089414710935</v>
      </c>
      <c r="W35" s="7">
        <f>$D35/(W$7*W$7)</f>
        <v>27.674689384414375</v>
      </c>
      <c r="X35" s="7">
        <f>$D35/(X$7*X$7)</f>
        <v>26.940699106289124</v>
      </c>
      <c r="Y35" s="7">
        <f>$D35/(Y$7*Y$7)</f>
        <v>26.235526678259625</v>
      </c>
      <c r="Z35" s="7">
        <f>$D35/(Z$7*Z$7)</f>
        <v>25.557683018110186</v>
      </c>
      <c r="AA35" s="7">
        <f>$D35/(AA$7*AA$7)</f>
        <v>24.905773995947861</v>
      </c>
      <c r="AB35" s="7">
        <f>$D35/(AB$7*AB$7)</f>
        <v>24.27849326015204</v>
      </c>
      <c r="AC35" s="7">
        <f>$D35/(AC$7*AC$7)</f>
        <v>23.674615687820221</v>
      </c>
      <c r="AD35" s="7">
        <f>$D35/(AD$7*AD$7)</f>
        <v>23.092991398345937</v>
      </c>
      <c r="AE35" s="8">
        <f>$D35/(AE$7*AE$7)</f>
        <v>22.532540275465756</v>
      </c>
    </row>
    <row r="36" spans="1:31" ht="28.5" customHeight="1" thickBot="1" x14ac:dyDescent="0.3">
      <c r="A36" s="29"/>
      <c r="B36" s="32" t="str">
        <f t="shared" si="0"/>
        <v>15' 10lb</v>
      </c>
      <c r="C36" s="32">
        <f t="shared" si="2"/>
        <v>220</v>
      </c>
      <c r="D36" s="33">
        <f t="shared" si="1"/>
        <v>99.790239999999997</v>
      </c>
      <c r="E36" s="7">
        <f>$D36/(E$7*E$7)</f>
        <v>49.489307677048203</v>
      </c>
      <c r="F36" s="7">
        <f>$D36/(F$7*F$7)</f>
        <v>47.765240234121201</v>
      </c>
      <c r="G36" s="7">
        <f>$D36/(G$7*G$7)</f>
        <v>46.129720659904045</v>
      </c>
      <c r="H36" s="7">
        <f>$D36/(H$7*H$7)</f>
        <v>44.576787416773733</v>
      </c>
      <c r="I36" s="7">
        <f>$D36/(I$7*I$7)</f>
        <v>43.100972356288842</v>
      </c>
      <c r="J36" s="7">
        <f>$D36/(J$7*J$7)</f>
        <v>41.697252517435778</v>
      </c>
      <c r="K36" s="7">
        <f>$D36/(K$7*K$7)</f>
        <v>40.361007330664052</v>
      </c>
      <c r="L36" s="7">
        <f>$D36/(L$7*L$7)</f>
        <v>39.087980545787666</v>
      </c>
      <c r="M36" s="7">
        <f>$D36/(M$7*M$7)</f>
        <v>37.8742462971001</v>
      </c>
      <c r="N36" s="7">
        <f>$D36/(N$7*N$7)</f>
        <v>36.71617879975917</v>
      </c>
      <c r="O36" s="7">
        <f>$D36/(O$7*O$7)</f>
        <v>35.610425240054838</v>
      </c>
      <c r="P36" s="7">
        <f>$D36/(P$7*P$7)</f>
        <v>34.553881480561557</v>
      </c>
      <c r="Q36" s="7">
        <f>$D36/(Q$7*Q$7)</f>
        <v>33.543670251031728</v>
      </c>
      <c r="R36" s="7">
        <f>$D36/(R$7*R$7)</f>
        <v>32.577121538559354</v>
      </c>
      <c r="S36" s="7">
        <f>$D36/(S$7*S$7)</f>
        <v>31.651754927156755</v>
      </c>
      <c r="T36" s="7">
        <f>$D36/(T$7*T$7)</f>
        <v>30.765263668373471</v>
      </c>
      <c r="U36" s="7">
        <f>$D36/(U$7*U$7)</f>
        <v>29.915500291725593</v>
      </c>
      <c r="V36" s="7">
        <f>$D36/(V$7*V$7)</f>
        <v>29.100463587146074</v>
      </c>
      <c r="W36" s="7">
        <f>$D36/(W$7*W$7)</f>
        <v>28.318286811958895</v>
      </c>
      <c r="X36" s="7">
        <f>$D36/(X$7*X$7)</f>
        <v>27.567226992481892</v>
      </c>
      <c r="Y36" s="7">
        <f>$D36/(Y$7*Y$7)</f>
        <v>26.845655205661011</v>
      </c>
      <c r="Z36" s="7">
        <f>$D36/(Z$7*Z$7)</f>
        <v>26.152047739461587</v>
      </c>
      <c r="AA36" s="7">
        <f>$D36/(AA$7*AA$7)</f>
        <v>25.484978042365253</v>
      </c>
      <c r="AB36" s="7">
        <f>$D36/(AB$7*AB$7)</f>
        <v>24.843109382481156</v>
      </c>
      <c r="AC36" s="7">
        <f>$D36/(AC$7*AC$7)</f>
        <v>24.225188145676508</v>
      </c>
      <c r="AD36" s="7">
        <f>$D36/(AD$7*AD$7)</f>
        <v>23.63003770993538</v>
      </c>
      <c r="AE36" s="8">
        <f>$D36/(AE$7*AE$7)</f>
        <v>23.056552840011474</v>
      </c>
    </row>
    <row r="37" spans="1:31" ht="28.5" customHeight="1" thickBot="1" x14ac:dyDescent="0.3">
      <c r="A37" s="29"/>
      <c r="B37" s="32" t="str">
        <f t="shared" si="0"/>
        <v>16' 1lb</v>
      </c>
      <c r="C37" s="32">
        <f t="shared" si="2"/>
        <v>225</v>
      </c>
      <c r="D37" s="33">
        <f t="shared" si="1"/>
        <v>102.0582</v>
      </c>
      <c r="E37" s="7">
        <f>$D37/(E$7*E$7)</f>
        <v>50.614064669708391</v>
      </c>
      <c r="F37" s="7">
        <f>$D37/(F$7*F$7)</f>
        <v>48.850813875805777</v>
      </c>
      <c r="G37" s="7">
        <f>$D37/(G$7*G$7)</f>
        <v>47.178123402174599</v>
      </c>
      <c r="H37" s="7">
        <f>$D37/(H$7*H$7)</f>
        <v>45.589896221700407</v>
      </c>
      <c r="I37" s="7">
        <f>$D37/(I$7*I$7)</f>
        <v>44.080539909840859</v>
      </c>
      <c r="J37" s="7">
        <f>$D37/(J$7*J$7)</f>
        <v>42.644917347377501</v>
      </c>
      <c r="K37" s="7">
        <f>$D37/(K$7*K$7)</f>
        <v>41.278302951815512</v>
      </c>
      <c r="L37" s="7">
        <f>$D37/(L$7*L$7)</f>
        <v>39.976343740010115</v>
      </c>
      <c r="M37" s="7">
        <f>$D37/(M$7*M$7)</f>
        <v>38.735024622034196</v>
      </c>
      <c r="N37" s="7">
        <f>$D37/(N$7*N$7)</f>
        <v>37.550637408844608</v>
      </c>
      <c r="O37" s="7">
        <f>$D37/(O$7*O$7)</f>
        <v>36.419753086419718</v>
      </c>
      <c r="P37" s="7">
        <f>$D37/(P$7*P$7)</f>
        <v>35.339196968756141</v>
      </c>
      <c r="Q37" s="7">
        <f>$D37/(Q$7*Q$7)</f>
        <v>34.30602639310063</v>
      </c>
      <c r="R37" s="7">
        <f>$D37/(R$7*R$7)</f>
        <v>33.317510664435702</v>
      </c>
      <c r="S37" s="7">
        <f>$D37/(S$7*S$7)</f>
        <v>32.371112993683049</v>
      </c>
      <c r="T37" s="7">
        <f>$D37/(T$7*T$7)</f>
        <v>31.464474206291051</v>
      </c>
      <c r="U37" s="7">
        <f>$D37/(U$7*U$7)</f>
        <v>30.595398025628448</v>
      </c>
      <c r="V37" s="7">
        <f>$D37/(V$7*V$7)</f>
        <v>29.761837759581212</v>
      </c>
      <c r="W37" s="7">
        <f>$D37/(W$7*W$7)</f>
        <v>28.961884239503419</v>
      </c>
      <c r="X37" s="7">
        <f>$D37/(X$7*X$7)</f>
        <v>28.193754878674664</v>
      </c>
      <c r="Y37" s="7">
        <f>$D37/(Y$7*Y$7)</f>
        <v>27.455783733062397</v>
      </c>
      <c r="Z37" s="7">
        <f>$D37/(Z$7*Z$7)</f>
        <v>26.746412460812987</v>
      </c>
      <c r="AA37" s="7">
        <f>$D37/(AA$7*AA$7)</f>
        <v>26.064182088782648</v>
      </c>
      <c r="AB37" s="7">
        <f>$D37/(AB$7*AB$7)</f>
        <v>25.407725504810273</v>
      </c>
      <c r="AC37" s="7">
        <f>$D37/(AC$7*AC$7)</f>
        <v>24.775760603532792</v>
      </c>
      <c r="AD37" s="7">
        <f>$D37/(AD$7*AD$7)</f>
        <v>24.167084021524822</v>
      </c>
      <c r="AE37" s="8">
        <f>$D37/(AE$7*AE$7)</f>
        <v>23.580565404557188</v>
      </c>
    </row>
    <row r="38" spans="1:31" ht="28.5" customHeight="1" thickBot="1" x14ac:dyDescent="0.3">
      <c r="A38" s="29"/>
      <c r="B38" s="32" t="str">
        <f t="shared" si="0"/>
        <v>16' 6lb</v>
      </c>
      <c r="C38" s="32">
        <f t="shared" si="2"/>
        <v>230</v>
      </c>
      <c r="D38" s="33">
        <f t="shared" si="1"/>
        <v>104.32616</v>
      </c>
      <c r="E38" s="7">
        <f>$D38/(E$7*E$7)</f>
        <v>51.738821662368579</v>
      </c>
      <c r="F38" s="7">
        <f>$D38/(F$7*F$7)</f>
        <v>49.936387517490353</v>
      </c>
      <c r="G38" s="7">
        <f>$D38/(G$7*G$7)</f>
        <v>48.226526144445145</v>
      </c>
      <c r="H38" s="7">
        <f>$D38/(H$7*H$7)</f>
        <v>46.603005026627088</v>
      </c>
      <c r="I38" s="7">
        <f>$D38/(I$7*I$7)</f>
        <v>45.060107463392882</v>
      </c>
      <c r="J38" s="7">
        <f>$D38/(J$7*J$7)</f>
        <v>43.592582177319223</v>
      </c>
      <c r="K38" s="7">
        <f>$D38/(K$7*K$7)</f>
        <v>42.195598572966965</v>
      </c>
      <c r="L38" s="7">
        <f>$D38/(L$7*L$7)</f>
        <v>40.864706934232565</v>
      </c>
      <c r="M38" s="7">
        <f>$D38/(M$7*M$7)</f>
        <v>39.595802946968291</v>
      </c>
      <c r="N38" s="7">
        <f>$D38/(N$7*N$7)</f>
        <v>38.385096017930046</v>
      </c>
      <c r="O38" s="7">
        <f>$D38/(O$7*O$7)</f>
        <v>37.229080932784605</v>
      </c>
      <c r="P38" s="7">
        <f>$D38/(P$7*P$7)</f>
        <v>36.124512456950718</v>
      </c>
      <c r="Q38" s="7">
        <f>$D38/(Q$7*Q$7)</f>
        <v>35.068382535169533</v>
      </c>
      <c r="R38" s="7">
        <f>$D38/(R$7*R$7)</f>
        <v>34.05789979031205</v>
      </c>
      <c r="S38" s="7">
        <f>$D38/(S$7*S$7)</f>
        <v>33.090471060209339</v>
      </c>
      <c r="T38" s="7">
        <f>$D38/(T$7*T$7)</f>
        <v>32.163684744208631</v>
      </c>
      <c r="U38" s="7">
        <f>$D38/(U$7*U$7)</f>
        <v>31.275295759531303</v>
      </c>
      <c r="V38" s="7">
        <f>$D38/(V$7*V$7)</f>
        <v>30.423211932016351</v>
      </c>
      <c r="W38" s="7">
        <f>$D38/(W$7*W$7)</f>
        <v>29.60548166704794</v>
      </c>
      <c r="X38" s="7">
        <f>$D38/(X$7*X$7)</f>
        <v>28.820282764867436</v>
      </c>
      <c r="Y38" s="7">
        <f>$D38/(Y$7*Y$7)</f>
        <v>28.065912260463787</v>
      </c>
      <c r="Z38" s="7">
        <f>$D38/(Z$7*Z$7)</f>
        <v>27.340777182164388</v>
      </c>
      <c r="AA38" s="7">
        <f>$D38/(AA$7*AA$7)</f>
        <v>26.643386135200039</v>
      </c>
      <c r="AB38" s="7">
        <f>$D38/(AB$7*AB$7)</f>
        <v>25.972341627139393</v>
      </c>
      <c r="AC38" s="7">
        <f>$D38/(AC$7*AC$7)</f>
        <v>25.326333061389079</v>
      </c>
      <c r="AD38" s="7">
        <f>$D38/(AD$7*AD$7)</f>
        <v>24.704130333114261</v>
      </c>
      <c r="AE38" s="8">
        <f>$D38/(AE$7*AE$7)</f>
        <v>24.104577969102905</v>
      </c>
    </row>
    <row r="39" spans="1:31" ht="28.5" customHeight="1" thickBot="1" x14ac:dyDescent="0.3">
      <c r="A39" s="29"/>
      <c r="B39" s="32" t="str">
        <f t="shared" si="0"/>
        <v>16' 11lb</v>
      </c>
      <c r="C39" s="32">
        <f t="shared" si="2"/>
        <v>235</v>
      </c>
      <c r="D39" s="33">
        <f t="shared" si="1"/>
        <v>106.59412</v>
      </c>
      <c r="E39" s="7">
        <f>$D39/(E$7*E$7)</f>
        <v>52.863578655028768</v>
      </c>
      <c r="F39" s="7">
        <f>$D39/(F$7*F$7)</f>
        <v>51.021961159174921</v>
      </c>
      <c r="G39" s="7">
        <f>$D39/(G$7*G$7)</f>
        <v>49.274928886715692</v>
      </c>
      <c r="H39" s="7">
        <f>$D39/(H$7*H$7)</f>
        <v>47.616113831553761</v>
      </c>
      <c r="I39" s="7">
        <f>$D39/(I$7*I$7)</f>
        <v>46.039675016944905</v>
      </c>
      <c r="J39" s="7">
        <f>$D39/(J$7*J$7)</f>
        <v>44.540247007260945</v>
      </c>
      <c r="K39" s="7">
        <f>$D39/(K$7*K$7)</f>
        <v>43.112894194118425</v>
      </c>
      <c r="L39" s="7">
        <f>$D39/(L$7*L$7)</f>
        <v>41.753070128455015</v>
      </c>
      <c r="M39" s="7">
        <f>$D39/(M$7*M$7)</f>
        <v>40.456581271902387</v>
      </c>
      <c r="N39" s="7">
        <f>$D39/(N$7*N$7)</f>
        <v>39.219554627015484</v>
      </c>
      <c r="O39" s="7">
        <f>$D39/(O$7*O$7)</f>
        <v>38.038408779149485</v>
      </c>
      <c r="P39" s="7">
        <f>$D39/(P$7*P$7)</f>
        <v>36.909827945145302</v>
      </c>
      <c r="Q39" s="7">
        <f>$D39/(Q$7*Q$7)</f>
        <v>35.830738677238436</v>
      </c>
      <c r="R39" s="7">
        <f>$D39/(R$7*R$7)</f>
        <v>34.798288916188405</v>
      </c>
      <c r="S39" s="7">
        <f>$D39/(S$7*S$7)</f>
        <v>33.809829126735629</v>
      </c>
      <c r="T39" s="7">
        <f>$D39/(T$7*T$7)</f>
        <v>32.86289528212621</v>
      </c>
      <c r="U39" s="7">
        <f>$D39/(U$7*U$7)</f>
        <v>31.955193493434159</v>
      </c>
      <c r="V39" s="7">
        <f>$D39/(V$7*V$7)</f>
        <v>31.084586104451489</v>
      </c>
      <c r="W39" s="7">
        <f>$D39/(W$7*W$7)</f>
        <v>30.24907909459246</v>
      </c>
      <c r="X39" s="7">
        <f>$D39/(X$7*X$7)</f>
        <v>29.446810651060208</v>
      </c>
      <c r="Y39" s="7">
        <f>$D39/(Y$7*Y$7)</f>
        <v>28.676040787865173</v>
      </c>
      <c r="Z39" s="7">
        <f>$D39/(Z$7*Z$7)</f>
        <v>27.935141903515788</v>
      </c>
      <c r="AA39" s="7">
        <f>$D39/(AA$7*AA$7)</f>
        <v>27.222590181617431</v>
      </c>
      <c r="AB39" s="7">
        <f>$D39/(AB$7*AB$7)</f>
        <v>26.53695774946851</v>
      </c>
      <c r="AC39" s="7">
        <f>$D39/(AC$7*AC$7)</f>
        <v>25.876905519245362</v>
      </c>
      <c r="AD39" s="7">
        <f>$D39/(AD$7*AD$7)</f>
        <v>25.241176644703703</v>
      </c>
      <c r="AE39" s="8">
        <f>$D39/(AE$7*AE$7)</f>
        <v>24.628590533648619</v>
      </c>
    </row>
    <row r="40" spans="1:31" ht="28.5" customHeight="1" thickBot="1" x14ac:dyDescent="0.3">
      <c r="A40" s="29"/>
      <c r="B40" s="32" t="str">
        <f t="shared" si="0"/>
        <v>17' 2lb</v>
      </c>
      <c r="C40" s="32">
        <f t="shared" si="2"/>
        <v>240</v>
      </c>
      <c r="D40" s="33">
        <f t="shared" si="1"/>
        <v>108.86207999999999</v>
      </c>
      <c r="E40" s="7">
        <f>$D40/(E$7*E$7)</f>
        <v>53.988335647688949</v>
      </c>
      <c r="F40" s="7">
        <f>$D40/(F$7*F$7)</f>
        <v>52.10753480085949</v>
      </c>
      <c r="G40" s="7">
        <f>$D40/(G$7*G$7)</f>
        <v>50.323331628986232</v>
      </c>
      <c r="H40" s="7">
        <f>$D40/(H$7*H$7)</f>
        <v>48.629222636480435</v>
      </c>
      <c r="I40" s="7">
        <f>$D40/(I$7*I$7)</f>
        <v>47.019242570496914</v>
      </c>
      <c r="J40" s="7">
        <f>$D40/(J$7*J$7)</f>
        <v>45.48791183720266</v>
      </c>
      <c r="K40" s="7">
        <f>$D40/(K$7*K$7)</f>
        <v>44.030189815269878</v>
      </c>
      <c r="L40" s="7">
        <f>$D40/(L$7*L$7)</f>
        <v>42.641433322677457</v>
      </c>
      <c r="M40" s="7">
        <f>$D40/(M$7*M$7)</f>
        <v>41.317359596836475</v>
      </c>
      <c r="N40" s="7">
        <f>$D40/(N$7*N$7)</f>
        <v>40.054013236100914</v>
      </c>
      <c r="O40" s="7">
        <f>$D40/(O$7*O$7)</f>
        <v>38.847736625514365</v>
      </c>
      <c r="P40" s="7">
        <f>$D40/(P$7*P$7)</f>
        <v>37.695143433339879</v>
      </c>
      <c r="Q40" s="7">
        <f>$D40/(Q$7*Q$7)</f>
        <v>36.593094819307332</v>
      </c>
      <c r="R40" s="7">
        <f>$D40/(R$7*R$7)</f>
        <v>35.538678042064745</v>
      </c>
      <c r="S40" s="7">
        <f>$D40/(S$7*S$7)</f>
        <v>34.529187193261912</v>
      </c>
      <c r="T40" s="7">
        <f>$D40/(T$7*T$7)</f>
        <v>33.562105820043783</v>
      </c>
      <c r="U40" s="7">
        <f>$D40/(U$7*U$7)</f>
        <v>32.635091227337007</v>
      </c>
      <c r="V40" s="7">
        <f>$D40/(V$7*V$7)</f>
        <v>31.745960276886624</v>
      </c>
      <c r="W40" s="7">
        <f>$D40/(W$7*W$7)</f>
        <v>30.892676522136977</v>
      </c>
      <c r="X40" s="7">
        <f>$D40/(X$7*X$7)</f>
        <v>30.073338537252972</v>
      </c>
      <c r="Y40" s="7">
        <f>$D40/(Y$7*Y$7)</f>
        <v>29.286169315266555</v>
      </c>
      <c r="Z40" s="7">
        <f>$D40/(Z$7*Z$7)</f>
        <v>28.529506624867185</v>
      </c>
      <c r="AA40" s="7">
        <f>$D40/(AA$7*AA$7)</f>
        <v>27.801794228034822</v>
      </c>
      <c r="AB40" s="7">
        <f>$D40/(AB$7*AB$7)</f>
        <v>27.101573871797623</v>
      </c>
      <c r="AC40" s="7">
        <f>$D40/(AC$7*AC$7)</f>
        <v>26.427477977101642</v>
      </c>
      <c r="AD40" s="7">
        <f>$D40/(AD$7*AD$7)</f>
        <v>25.778222956293138</v>
      </c>
      <c r="AE40" s="8">
        <f>$D40/(AE$7*AE$7)</f>
        <v>25.152603098194334</v>
      </c>
    </row>
    <row r="41" spans="1:31" ht="28.5" customHeight="1" thickBot="1" x14ac:dyDescent="0.3">
      <c r="A41" s="29"/>
      <c r="B41" s="32" t="str">
        <f t="shared" si="0"/>
        <v>17' 7lb</v>
      </c>
      <c r="C41" s="32">
        <f t="shared" si="2"/>
        <v>245</v>
      </c>
      <c r="D41" s="33">
        <f t="shared" si="1"/>
        <v>111.13003999999999</v>
      </c>
      <c r="E41" s="7">
        <f>$D41/(E$7*E$7)</f>
        <v>55.113092640349137</v>
      </c>
      <c r="F41" s="7">
        <f>$D41/(F$7*F$7)</f>
        <v>53.193108442544066</v>
      </c>
      <c r="G41" s="7">
        <f>$D41/(G$7*G$7)</f>
        <v>51.371734371256778</v>
      </c>
      <c r="H41" s="7">
        <f>$D41/(H$7*H$7)</f>
        <v>49.642331441407109</v>
      </c>
      <c r="I41" s="7">
        <f>$D41/(I$7*I$7)</f>
        <v>47.998810124048937</v>
      </c>
      <c r="J41" s="7">
        <f>$D41/(J$7*J$7)</f>
        <v>46.435576667144382</v>
      </c>
      <c r="K41" s="7">
        <f>$D41/(K$7*K$7)</f>
        <v>44.947485436421331</v>
      </c>
      <c r="L41" s="7">
        <f>$D41/(L$7*L$7)</f>
        <v>43.5297965168999</v>
      </c>
      <c r="M41" s="7">
        <f>$D41/(M$7*M$7)</f>
        <v>42.178137921770571</v>
      </c>
      <c r="N41" s="7">
        <f>$D41/(N$7*N$7)</f>
        <v>40.888471845186352</v>
      </c>
      <c r="O41" s="7">
        <f>$D41/(O$7*O$7)</f>
        <v>39.657064471879245</v>
      </c>
      <c r="P41" s="7">
        <f>$D41/(P$7*P$7)</f>
        <v>38.480458921534456</v>
      </c>
      <c r="Q41" s="7">
        <f>$D41/(Q$7*Q$7)</f>
        <v>37.355450961376235</v>
      </c>
      <c r="R41" s="7">
        <f>$D41/(R$7*R$7)</f>
        <v>36.279067167941093</v>
      </c>
      <c r="S41" s="7">
        <f>$D41/(S$7*S$7)</f>
        <v>35.248545259788202</v>
      </c>
      <c r="T41" s="7">
        <f>$D41/(T$7*T$7)</f>
        <v>34.261316357961363</v>
      </c>
      <c r="U41" s="7">
        <f>$D41/(U$7*U$7)</f>
        <v>33.314988961239862</v>
      </c>
      <c r="V41" s="7">
        <f>$D41/(V$7*V$7)</f>
        <v>32.407334449321759</v>
      </c>
      <c r="W41" s="7">
        <f>$D41/(W$7*W$7)</f>
        <v>31.536273949681497</v>
      </c>
      <c r="X41" s="7">
        <f>$D41/(X$7*X$7)</f>
        <v>30.699866423445744</v>
      </c>
      <c r="Y41" s="7">
        <f>$D41/(Y$7*Y$7)</f>
        <v>29.896297842667941</v>
      </c>
      <c r="Z41" s="7">
        <f>$D41/(Z$7*Z$7)</f>
        <v>29.123871346218586</v>
      </c>
      <c r="AA41" s="7">
        <f>$D41/(AA$7*AA$7)</f>
        <v>28.380998274452214</v>
      </c>
      <c r="AB41" s="7">
        <f>$D41/(AB$7*AB$7)</f>
        <v>27.666189994126743</v>
      </c>
      <c r="AC41" s="7">
        <f>$D41/(AC$7*AC$7)</f>
        <v>26.978050434957929</v>
      </c>
      <c r="AD41" s="7">
        <f>$D41/(AD$7*AD$7)</f>
        <v>26.315269267882581</v>
      </c>
      <c r="AE41" s="8">
        <f>$D41/(AE$7*AE$7)</f>
        <v>25.676615662740048</v>
      </c>
    </row>
    <row r="42" spans="1:31" ht="28.5" customHeight="1" thickBot="1" x14ac:dyDescent="0.3">
      <c r="A42" s="29"/>
      <c r="B42" s="32" t="str">
        <f t="shared" si="0"/>
        <v>17' 12lb</v>
      </c>
      <c r="C42" s="32">
        <f>C41+5</f>
        <v>250</v>
      </c>
      <c r="D42" s="33">
        <f t="shared" si="1"/>
        <v>113.398</v>
      </c>
      <c r="E42" s="7">
        <f>$D42/(E$7*E$7)</f>
        <v>56.237849633009326</v>
      </c>
      <c r="F42" s="7">
        <f>$D42/(F$7*F$7)</f>
        <v>54.278682084228635</v>
      </c>
      <c r="G42" s="7">
        <f>$D42/(G$7*G$7)</f>
        <v>52.420137113527325</v>
      </c>
      <c r="H42" s="7">
        <f>$D42/(H$7*H$7)</f>
        <v>50.655440246333782</v>
      </c>
      <c r="I42" s="7">
        <f>$D42/(I$7*I$7)</f>
        <v>48.978377677600953</v>
      </c>
      <c r="J42" s="7">
        <f>$D42/(J$7*J$7)</f>
        <v>47.383241497086111</v>
      </c>
      <c r="K42" s="7">
        <f>$D42/(K$7*K$7)</f>
        <v>45.864781057572792</v>
      </c>
      <c r="L42" s="7">
        <f>$D42/(L$7*L$7)</f>
        <v>44.41815971112235</v>
      </c>
      <c r="M42" s="7">
        <f>$D42/(M$7*M$7)</f>
        <v>43.038916246704659</v>
      </c>
      <c r="N42" s="7">
        <f>$D42/(N$7*N$7)</f>
        <v>41.72293045427179</v>
      </c>
      <c r="O42" s="7">
        <f>$D42/(O$7*O$7)</f>
        <v>40.466392318244132</v>
      </c>
      <c r="P42" s="7">
        <f>$D42/(P$7*P$7)</f>
        <v>39.26577440972904</v>
      </c>
      <c r="Q42" s="7">
        <f>$D42/(Q$7*Q$7)</f>
        <v>38.117807103445145</v>
      </c>
      <c r="R42" s="7">
        <f>$D42/(R$7*R$7)</f>
        <v>37.019456293817449</v>
      </c>
      <c r="S42" s="7">
        <f>$D42/(S$7*S$7)</f>
        <v>35.967903326314492</v>
      </c>
      <c r="T42" s="7">
        <f>$D42/(T$7*T$7)</f>
        <v>34.960526895878942</v>
      </c>
      <c r="U42" s="7">
        <f>$D42/(U$7*U$7)</f>
        <v>33.994886695142718</v>
      </c>
      <c r="V42" s="7">
        <f>$D42/(V$7*V$7)</f>
        <v>33.068708621756898</v>
      </c>
      <c r="W42" s="7">
        <f>$D42/(W$7*W$7)</f>
        <v>32.179871377226021</v>
      </c>
      <c r="X42" s="7">
        <f>$D42/(X$7*X$7)</f>
        <v>31.326394309638516</v>
      </c>
      <c r="Y42" s="7">
        <f>$D42/(Y$7*Y$7)</f>
        <v>30.506426370069331</v>
      </c>
      <c r="Z42" s="7">
        <f>$D42/(Z$7*Z$7)</f>
        <v>29.718236067569986</v>
      </c>
      <c r="AA42" s="7">
        <f>$D42/(AA$7*AA$7)</f>
        <v>28.960202320869605</v>
      </c>
      <c r="AB42" s="7">
        <f>$D42/(AB$7*AB$7)</f>
        <v>28.230806116455859</v>
      </c>
      <c r="AC42" s="7">
        <f>$D42/(AC$7*AC$7)</f>
        <v>27.528622892814212</v>
      </c>
      <c r="AD42" s="7">
        <f>$D42/(AD$7*AD$7)</f>
        <v>26.852315579472023</v>
      </c>
      <c r="AE42" s="8">
        <f>$D42/(AE$7*AE$7)</f>
        <v>26.200628227285765</v>
      </c>
    </row>
    <row r="43" spans="1:31" ht="28.5" customHeight="1" thickBot="1" x14ac:dyDescent="0.3">
      <c r="A43" s="29"/>
      <c r="B43" s="32" t="str">
        <f t="shared" si="0"/>
        <v>18' 3lb</v>
      </c>
      <c r="C43" s="32">
        <f t="shared" si="2"/>
        <v>255</v>
      </c>
      <c r="D43" s="33">
        <f t="shared" si="1"/>
        <v>115.66596</v>
      </c>
      <c r="E43" s="7">
        <f>$D43/(E$7*E$7)</f>
        <v>57.362606625669507</v>
      </c>
      <c r="F43" s="7">
        <f>$D43/(F$7*F$7)</f>
        <v>55.36425572591321</v>
      </c>
      <c r="G43" s="7">
        <f>$D43/(G$7*G$7)</f>
        <v>53.468539855797871</v>
      </c>
      <c r="H43" s="7">
        <f>$D43/(H$7*H$7)</f>
        <v>51.668549051260463</v>
      </c>
      <c r="I43" s="7">
        <f>$D43/(I$7*I$7)</f>
        <v>49.957945231152976</v>
      </c>
      <c r="J43" s="7">
        <f>$D43/(J$7*J$7)</f>
        <v>48.330906327027833</v>
      </c>
      <c r="K43" s="7">
        <f>$D43/(K$7*K$7)</f>
        <v>46.782076678724245</v>
      </c>
      <c r="L43" s="7">
        <f>$D43/(L$7*L$7)</f>
        <v>45.306522905344799</v>
      </c>
      <c r="M43" s="7">
        <f>$D43/(M$7*M$7)</f>
        <v>43.899694571638754</v>
      </c>
      <c r="N43" s="7">
        <f>$D43/(N$7*N$7)</f>
        <v>42.557389063357228</v>
      </c>
      <c r="O43" s="7">
        <f>$D43/(O$7*O$7)</f>
        <v>41.275720164609012</v>
      </c>
      <c r="P43" s="7">
        <f>$D43/(P$7*P$7)</f>
        <v>40.051089897923625</v>
      </c>
      <c r="Q43" s="7">
        <f>$D43/(Q$7*Q$7)</f>
        <v>38.880163245514048</v>
      </c>
      <c r="R43" s="7">
        <f>$D43/(R$7*R$7)</f>
        <v>37.759845419693796</v>
      </c>
      <c r="S43" s="7">
        <f>$D43/(S$7*S$7)</f>
        <v>36.687261392840789</v>
      </c>
      <c r="T43" s="7">
        <f>$D43/(T$7*T$7)</f>
        <v>35.659737433796522</v>
      </c>
      <c r="U43" s="7">
        <f>$D43/(U$7*U$7)</f>
        <v>34.674784429045573</v>
      </c>
      <c r="V43" s="7">
        <f>$D43/(V$7*V$7)</f>
        <v>33.730082794192036</v>
      </c>
      <c r="W43" s="7">
        <f>$D43/(W$7*W$7)</f>
        <v>32.823468804770542</v>
      </c>
      <c r="X43" s="7">
        <f>$D43/(X$7*X$7)</f>
        <v>31.952922195831285</v>
      </c>
      <c r="Y43" s="7">
        <f>$D43/(Y$7*Y$7)</f>
        <v>31.116554897470717</v>
      </c>
      <c r="Z43" s="7">
        <f>$D43/(Z$7*Z$7)</f>
        <v>30.312600788921387</v>
      </c>
      <c r="AA43" s="7">
        <f>$D43/(AA$7*AA$7)</f>
        <v>29.539406367287</v>
      </c>
      <c r="AB43" s="7">
        <f>$D43/(AB$7*AB$7)</f>
        <v>28.795422238784976</v>
      </c>
      <c r="AC43" s="7">
        <f>$D43/(AC$7*AC$7)</f>
        <v>28.079195350670499</v>
      </c>
      <c r="AD43" s="7">
        <f>$D43/(AD$7*AD$7)</f>
        <v>27.389361891061462</v>
      </c>
      <c r="AE43" s="8">
        <f>$D43/(AE$7*AE$7)</f>
        <v>26.724640791831479</v>
      </c>
    </row>
    <row r="44" spans="1:31" ht="28.5" customHeight="1" thickBot="1" x14ac:dyDescent="0.3">
      <c r="A44" s="29"/>
      <c r="B44" s="32" t="str">
        <f t="shared" si="0"/>
        <v>18' 8lb</v>
      </c>
      <c r="C44" s="32">
        <f t="shared" si="2"/>
        <v>260</v>
      </c>
      <c r="D44" s="33">
        <f t="shared" si="1"/>
        <v>117.93392</v>
      </c>
      <c r="E44" s="7">
        <f>$D44/(E$7*E$7)</f>
        <v>58.487363618329695</v>
      </c>
      <c r="F44" s="7">
        <f>$D44/(F$7*F$7)</f>
        <v>56.449829367597786</v>
      </c>
      <c r="G44" s="7">
        <f>$D44/(G$7*G$7)</f>
        <v>54.516942598068425</v>
      </c>
      <c r="H44" s="7">
        <f>$D44/(H$7*H$7)</f>
        <v>52.681657856187137</v>
      </c>
      <c r="I44" s="7">
        <f>$D44/(I$7*I$7)</f>
        <v>50.937512784704992</v>
      </c>
      <c r="J44" s="7">
        <f>$D44/(J$7*J$7)</f>
        <v>49.278571156969555</v>
      </c>
      <c r="K44" s="7">
        <f>$D44/(K$7*K$7)</f>
        <v>47.699372299875705</v>
      </c>
      <c r="L44" s="7">
        <f>$D44/(L$7*L$7)</f>
        <v>46.194886099567249</v>
      </c>
      <c r="M44" s="7">
        <f>$D44/(M$7*M$7)</f>
        <v>44.76047289657285</v>
      </c>
      <c r="N44" s="7">
        <f>$D44/(N$7*N$7)</f>
        <v>43.391847672442658</v>
      </c>
      <c r="O44" s="7">
        <f>$D44/(O$7*O$7)</f>
        <v>42.0850480109739</v>
      </c>
      <c r="P44" s="7">
        <f>$D44/(P$7*P$7)</f>
        <v>40.836405386118201</v>
      </c>
      <c r="Q44" s="7">
        <f>$D44/(Q$7*Q$7)</f>
        <v>39.642519387582951</v>
      </c>
      <c r="R44" s="7">
        <f>$D44/(R$7*R$7)</f>
        <v>38.500234545570144</v>
      </c>
      <c r="S44" s="7">
        <f>$D44/(S$7*S$7)</f>
        <v>37.406619459367079</v>
      </c>
      <c r="T44" s="7">
        <f>$D44/(T$7*T$7)</f>
        <v>36.358947971714102</v>
      </c>
      <c r="U44" s="7">
        <f>$D44/(U$7*U$7)</f>
        <v>35.354682162948428</v>
      </c>
      <c r="V44" s="7">
        <f>$D44/(V$7*V$7)</f>
        <v>34.391456966627175</v>
      </c>
      <c r="W44" s="7">
        <f>$D44/(W$7*W$7)</f>
        <v>33.467066232315062</v>
      </c>
      <c r="X44" s="7">
        <f>$D44/(X$7*X$7)</f>
        <v>32.57945008202406</v>
      </c>
      <c r="Y44" s="7">
        <f>$D44/(Y$7*Y$7)</f>
        <v>31.726683424872103</v>
      </c>
      <c r="Z44" s="7">
        <f>$D44/(Z$7*Z$7)</f>
        <v>30.906965510272787</v>
      </c>
      <c r="AA44" s="7">
        <f>$D44/(AA$7*AA$7)</f>
        <v>30.118610413704392</v>
      </c>
      <c r="AB44" s="7">
        <f>$D44/(AB$7*AB$7)</f>
        <v>29.360038361114096</v>
      </c>
      <c r="AC44" s="7">
        <f>$D44/(AC$7*AC$7)</f>
        <v>28.629767808526783</v>
      </c>
      <c r="AD44" s="7">
        <f>$D44/(AD$7*AD$7)</f>
        <v>27.926408202650904</v>
      </c>
      <c r="AE44" s="8">
        <f>$D44/(AE$7*AE$7)</f>
        <v>27.248653356377197</v>
      </c>
    </row>
    <row r="45" spans="1:31" ht="28.5" customHeight="1" thickBot="1" x14ac:dyDescent="0.3">
      <c r="A45" s="29"/>
      <c r="B45" s="32" t="str">
        <f t="shared" si="0"/>
        <v>18' 13lb</v>
      </c>
      <c r="C45" s="32">
        <f t="shared" si="2"/>
        <v>265</v>
      </c>
      <c r="D45" s="33">
        <f t="shared" si="1"/>
        <v>120.20188</v>
      </c>
      <c r="E45" s="7">
        <f>$D45/(E$7*E$7)</f>
        <v>59.612120610989884</v>
      </c>
      <c r="F45" s="7">
        <f>$D45/(F$7*F$7)</f>
        <v>57.535403009282362</v>
      </c>
      <c r="G45" s="7">
        <f>$D45/(G$7*G$7)</f>
        <v>55.565345340338972</v>
      </c>
      <c r="H45" s="7">
        <f>$D45/(H$7*H$7)</f>
        <v>53.694766661113817</v>
      </c>
      <c r="I45" s="7">
        <f>$D45/(I$7*I$7)</f>
        <v>51.917080338257016</v>
      </c>
      <c r="J45" s="7">
        <f>$D45/(J$7*J$7)</f>
        <v>50.226235986911277</v>
      </c>
      <c r="K45" s="7">
        <f>$D45/(K$7*K$7)</f>
        <v>48.616667921027158</v>
      </c>
      <c r="L45" s="7">
        <f>$D45/(L$7*L$7)</f>
        <v>47.083249293789692</v>
      </c>
      <c r="M45" s="7">
        <f>$D45/(M$7*M$7)</f>
        <v>45.621251221506945</v>
      </c>
      <c r="N45" s="7">
        <f>$D45/(N$7*N$7)</f>
        <v>44.226306281528096</v>
      </c>
      <c r="O45" s="7">
        <f>$D45/(O$7*O$7)</f>
        <v>42.89437585733878</v>
      </c>
      <c r="P45" s="7">
        <f>$D45/(P$7*P$7)</f>
        <v>41.621720874312786</v>
      </c>
      <c r="Q45" s="7">
        <f>$D45/(Q$7*Q$7)</f>
        <v>40.404875529651854</v>
      </c>
      <c r="R45" s="7">
        <f>$D45/(R$7*R$7)</f>
        <v>39.240623671446492</v>
      </c>
      <c r="S45" s="7">
        <f>$D45/(S$7*S$7)</f>
        <v>38.125977525893369</v>
      </c>
      <c r="T45" s="7">
        <f>$D45/(T$7*T$7)</f>
        <v>37.058158509631681</v>
      </c>
      <c r="U45" s="7">
        <f>$D45/(U$7*U$7)</f>
        <v>36.034579896851284</v>
      </c>
      <c r="V45" s="7">
        <f>$D45/(V$7*V$7)</f>
        <v>35.052831139062313</v>
      </c>
      <c r="W45" s="7">
        <f>$D45/(W$7*W$7)</f>
        <v>34.110663659859583</v>
      </c>
      <c r="X45" s="7">
        <f>$D45/(X$7*X$7)</f>
        <v>33.205977968216828</v>
      </c>
      <c r="Y45" s="7">
        <f>$D45/(Y$7*Y$7)</f>
        <v>32.336811952273493</v>
      </c>
      <c r="Z45" s="7">
        <f>$D45/(Z$7*Z$7)</f>
        <v>31.501330231624184</v>
      </c>
      <c r="AA45" s="7">
        <f>$D45/(AA$7*AA$7)</f>
        <v>30.697814460121783</v>
      </c>
      <c r="AB45" s="7">
        <f>$D45/(AB$7*AB$7)</f>
        <v>29.924654483443213</v>
      </c>
      <c r="AC45" s="7">
        <f>$D45/(AC$7*AC$7)</f>
        <v>29.180340266383066</v>
      </c>
      <c r="AD45" s="7">
        <f>$D45/(AD$7*AD$7)</f>
        <v>28.463454514240343</v>
      </c>
      <c r="AE45" s="8">
        <f>$D45/(AE$7*AE$7)</f>
        <v>27.772665920922911</v>
      </c>
    </row>
    <row r="46" spans="1:31" ht="28.5" customHeight="1" thickBot="1" x14ac:dyDescent="0.3">
      <c r="A46" s="29"/>
      <c r="B46" s="32" t="str">
        <f t="shared" si="0"/>
        <v>19' 4lb</v>
      </c>
      <c r="C46" s="32">
        <f t="shared" si="2"/>
        <v>270</v>
      </c>
      <c r="D46" s="33">
        <f t="shared" si="1"/>
        <v>122.46984</v>
      </c>
      <c r="E46" s="7">
        <f>$D46/(E$7*E$7)</f>
        <v>60.736877603650072</v>
      </c>
      <c r="F46" s="7">
        <f>$D46/(F$7*F$7)</f>
        <v>58.620976650966931</v>
      </c>
      <c r="G46" s="7">
        <f>$D46/(G$7*G$7)</f>
        <v>56.613748082609519</v>
      </c>
      <c r="H46" s="7">
        <f>$D46/(H$7*H$7)</f>
        <v>54.707875466040491</v>
      </c>
      <c r="I46" s="7">
        <f>$D46/(I$7*I$7)</f>
        <v>52.896647891809039</v>
      </c>
      <c r="J46" s="7">
        <f>$D46/(J$7*J$7)</f>
        <v>51.173900816852999</v>
      </c>
      <c r="K46" s="7">
        <f>$D46/(K$7*K$7)</f>
        <v>49.533963542178618</v>
      </c>
      <c r="L46" s="7">
        <f>$D46/(L$7*L$7)</f>
        <v>47.971612488012141</v>
      </c>
      <c r="M46" s="7">
        <f>$D46/(M$7*M$7)</f>
        <v>46.482029546441041</v>
      </c>
      <c r="N46" s="7">
        <f>$D46/(N$7*N$7)</f>
        <v>45.060764890613534</v>
      </c>
      <c r="O46" s="7">
        <f>$D46/(O$7*O$7)</f>
        <v>43.703703703703667</v>
      </c>
      <c r="P46" s="7">
        <f>$D46/(P$7*P$7)</f>
        <v>42.40703636250737</v>
      </c>
      <c r="Q46" s="7">
        <f>$D46/(Q$7*Q$7)</f>
        <v>41.167231671720756</v>
      </c>
      <c r="R46" s="7">
        <f>$D46/(R$7*R$7)</f>
        <v>39.981012797322848</v>
      </c>
      <c r="S46" s="7">
        <f>$D46/(S$7*S$7)</f>
        <v>38.845335592419659</v>
      </c>
      <c r="T46" s="7">
        <f>$D46/(T$7*T$7)</f>
        <v>37.757369047549261</v>
      </c>
      <c r="U46" s="7">
        <f>$D46/(U$7*U$7)</f>
        <v>36.714477630754139</v>
      </c>
      <c r="V46" s="7">
        <f>$D46/(V$7*V$7)</f>
        <v>35.714205311497452</v>
      </c>
      <c r="W46" s="7">
        <f>$D46/(W$7*W$7)</f>
        <v>34.754261087404103</v>
      </c>
      <c r="X46" s="7">
        <f>$D46/(X$7*X$7)</f>
        <v>33.832505854409597</v>
      </c>
      <c r="Y46" s="7">
        <f>$D46/(Y$7*Y$7)</f>
        <v>32.946940479674879</v>
      </c>
      <c r="Z46" s="7">
        <f>$D46/(Z$7*Z$7)</f>
        <v>32.095694952975585</v>
      </c>
      <c r="AA46" s="7">
        <f>$D46/(AA$7*AA$7)</f>
        <v>31.277018506539179</v>
      </c>
      <c r="AB46" s="7">
        <f>$D46/(AB$7*AB$7)</f>
        <v>30.48927060577233</v>
      </c>
      <c r="AC46" s="7">
        <f>$D46/(AC$7*AC$7)</f>
        <v>29.730912724239353</v>
      </c>
      <c r="AD46" s="7">
        <f>$D46/(AD$7*AD$7)</f>
        <v>29.000500825829786</v>
      </c>
      <c r="AE46" s="8">
        <f>$D46/(AE$7*AE$7)</f>
        <v>28.296678485468629</v>
      </c>
    </row>
    <row r="47" spans="1:31" ht="28.5" customHeight="1" thickBot="1" x14ac:dyDescent="0.3">
      <c r="A47" s="29"/>
      <c r="B47" s="32" t="str">
        <f t="shared" si="0"/>
        <v>19' 9lb</v>
      </c>
      <c r="C47" s="32">
        <f t="shared" ref="C47:C57" si="3">C46+5</f>
        <v>275</v>
      </c>
      <c r="D47" s="33">
        <f t="shared" si="1"/>
        <v>124.73779999999999</v>
      </c>
      <c r="E47" s="7">
        <f>$D47/(E$7*E$7)</f>
        <v>61.861634596310253</v>
      </c>
      <c r="F47" s="7">
        <f>$D47/(F$7*F$7)</f>
        <v>59.706550292651499</v>
      </c>
      <c r="G47" s="7">
        <f>$D47/(G$7*G$7)</f>
        <v>57.662150824880058</v>
      </c>
      <c r="H47" s="7">
        <f>$D47/(H$7*H$7)</f>
        <v>55.720984270967165</v>
      </c>
      <c r="I47" s="7">
        <f>$D47/(I$7*I$7)</f>
        <v>53.876215445361048</v>
      </c>
      <c r="J47" s="7">
        <f>$D47/(J$7*J$7)</f>
        <v>52.121565646794714</v>
      </c>
      <c r="K47" s="7">
        <f>$D47/(K$7*K$7)</f>
        <v>50.451259163330064</v>
      </c>
      <c r="L47" s="7">
        <f>$D47/(L$7*L$7)</f>
        <v>48.859975682234584</v>
      </c>
      <c r="M47" s="7">
        <f>$D47/(M$7*M$7)</f>
        <v>47.342807871375129</v>
      </c>
      <c r="N47" s="7">
        <f>$D47/(N$7*N$7)</f>
        <v>45.895223499698965</v>
      </c>
      <c r="O47" s="7">
        <f>$D47/(O$7*O$7)</f>
        <v>44.51303155006854</v>
      </c>
      <c r="P47" s="7">
        <f>$D47/(P$7*P$7)</f>
        <v>43.192351850701947</v>
      </c>
      <c r="Q47" s="7">
        <f>$D47/(Q$7*Q$7)</f>
        <v>41.929587813789652</v>
      </c>
      <c r="R47" s="7">
        <f>$D47/(R$7*R$7)</f>
        <v>40.721401923199188</v>
      </c>
      <c r="S47" s="7">
        <f>$D47/(S$7*S$7)</f>
        <v>39.564693658945941</v>
      </c>
      <c r="T47" s="7">
        <f>$D47/(T$7*T$7)</f>
        <v>38.456579585466841</v>
      </c>
      <c r="U47" s="7">
        <f>$D47/(U$7*U$7)</f>
        <v>37.394375364656995</v>
      </c>
      <c r="V47" s="7">
        <f>$D47/(V$7*V$7)</f>
        <v>36.37557948393259</v>
      </c>
      <c r="W47" s="7">
        <f>$D47/(W$7*W$7)</f>
        <v>35.397858514948624</v>
      </c>
      <c r="X47" s="7">
        <f>$D47/(X$7*X$7)</f>
        <v>34.459033740602365</v>
      </c>
      <c r="Y47" s="7">
        <f>$D47/(Y$7*Y$7)</f>
        <v>33.557069007076265</v>
      </c>
      <c r="Z47" s="7">
        <f>$D47/(Z$7*Z$7)</f>
        <v>32.690059674326982</v>
      </c>
      <c r="AA47" s="7">
        <f>$D47/(AA$7*AA$7)</f>
        <v>31.856222552956567</v>
      </c>
      <c r="AB47" s="7">
        <f>$D47/(AB$7*AB$7)</f>
        <v>31.053886728101446</v>
      </c>
      <c r="AC47" s="7">
        <f>$D47/(AC$7*AC$7)</f>
        <v>30.281485182095633</v>
      </c>
      <c r="AD47" s="7">
        <f>$D47/(AD$7*AD$7)</f>
        <v>29.537547137419224</v>
      </c>
      <c r="AE47" s="8">
        <f>$D47/(AE$7*AE$7)</f>
        <v>28.820691050014339</v>
      </c>
    </row>
    <row r="48" spans="1:31" ht="28.5" customHeight="1" thickBot="1" x14ac:dyDescent="0.3">
      <c r="A48" s="29"/>
      <c r="B48" s="32" t="str">
        <f t="shared" si="0"/>
        <v>20' 0lb</v>
      </c>
      <c r="C48" s="32">
        <f t="shared" si="3"/>
        <v>280</v>
      </c>
      <c r="D48" s="33">
        <f t="shared" si="1"/>
        <v>127.00576</v>
      </c>
      <c r="E48" s="7">
        <f>$D48/(E$7*E$7)</f>
        <v>62.986391588970442</v>
      </c>
      <c r="F48" s="7">
        <f>$D48/(F$7*F$7)</f>
        <v>60.792123934336075</v>
      </c>
      <c r="G48" s="7">
        <f>$D48/(G$7*G$7)</f>
        <v>58.710553567150605</v>
      </c>
      <c r="H48" s="7">
        <f>$D48/(H$7*H$7)</f>
        <v>56.734093075893838</v>
      </c>
      <c r="I48" s="7">
        <f>$D48/(I$7*I$7)</f>
        <v>54.855782998913071</v>
      </c>
      <c r="J48" s="7">
        <f>$D48/(J$7*J$7)</f>
        <v>53.069230476736443</v>
      </c>
      <c r="K48" s="7">
        <f>$D48/(K$7*K$7)</f>
        <v>51.368554784481525</v>
      </c>
      <c r="L48" s="7">
        <f>$D48/(L$7*L$7)</f>
        <v>49.748338876457034</v>
      </c>
      <c r="M48" s="7">
        <f>$D48/(M$7*M$7)</f>
        <v>48.203586196309217</v>
      </c>
      <c r="N48" s="7">
        <f>$D48/(N$7*N$7)</f>
        <v>46.729682108784402</v>
      </c>
      <c r="O48" s="7">
        <f>$D48/(O$7*O$7)</f>
        <v>45.322359396433427</v>
      </c>
      <c r="P48" s="7">
        <f>$D48/(P$7*P$7)</f>
        <v>43.977667338896524</v>
      </c>
      <c r="Q48" s="7">
        <f>$D48/(Q$7*Q$7)</f>
        <v>42.691943955858562</v>
      </c>
      <c r="R48" s="7">
        <f>$D48/(R$7*R$7)</f>
        <v>41.461791049075536</v>
      </c>
      <c r="S48" s="7">
        <f>$D48/(S$7*S$7)</f>
        <v>40.284051725472231</v>
      </c>
      <c r="T48" s="7">
        <f>$D48/(T$7*T$7)</f>
        <v>39.155790123384421</v>
      </c>
      <c r="U48" s="7">
        <f>$D48/(U$7*U$7)</f>
        <v>38.074273098559843</v>
      </c>
      <c r="V48" s="7">
        <f>$D48/(V$7*V$7)</f>
        <v>37.036953656367729</v>
      </c>
      <c r="W48" s="7">
        <f>$D48/(W$7*W$7)</f>
        <v>36.041455942493144</v>
      </c>
      <c r="X48" s="7">
        <f>$D48/(X$7*X$7)</f>
        <v>35.08556162679514</v>
      </c>
      <c r="Y48" s="7">
        <f>$D48/(Y$7*Y$7)</f>
        <v>34.167197534477651</v>
      </c>
      <c r="Z48" s="7">
        <f>$D48/(Z$7*Z$7)</f>
        <v>33.284424395678386</v>
      </c>
      <c r="AA48" s="7">
        <f>$D48/(AA$7*AA$7)</f>
        <v>32.435426599373962</v>
      </c>
      <c r="AB48" s="7">
        <f>$D48/(AB$7*AB$7)</f>
        <v>31.618502850430563</v>
      </c>
      <c r="AC48" s="7">
        <f>$D48/(AC$7*AC$7)</f>
        <v>30.83205763995192</v>
      </c>
      <c r="AD48" s="7">
        <f>$D48/(AD$7*AD$7)</f>
        <v>30.074593449008663</v>
      </c>
      <c r="AE48" s="8">
        <f>$D48/(AE$7*AE$7)</f>
        <v>29.344703614560057</v>
      </c>
    </row>
    <row r="49" spans="1:31" ht="28.5" customHeight="1" thickBot="1" x14ac:dyDescent="0.3">
      <c r="A49" s="29"/>
      <c r="B49" s="32" t="str">
        <f t="shared" si="0"/>
        <v>20' 5lb</v>
      </c>
      <c r="C49" s="32">
        <f t="shared" si="3"/>
        <v>285</v>
      </c>
      <c r="D49" s="33">
        <f t="shared" si="1"/>
        <v>129.27372</v>
      </c>
      <c r="E49" s="7">
        <f>$D49/(E$7*E$7)</f>
        <v>64.11114858163063</v>
      </c>
      <c r="F49" s="7">
        <f>$D49/(F$7*F$7)</f>
        <v>61.877697576020651</v>
      </c>
      <c r="G49" s="7">
        <f>$D49/(G$7*G$7)</f>
        <v>59.758956309421151</v>
      </c>
      <c r="H49" s="7">
        <f>$D49/(H$7*H$7)</f>
        <v>57.747201880820519</v>
      </c>
      <c r="I49" s="7">
        <f>$D49/(I$7*I$7)</f>
        <v>55.835350552465087</v>
      </c>
      <c r="J49" s="7">
        <f>$D49/(J$7*J$7)</f>
        <v>54.016895306678165</v>
      </c>
      <c r="K49" s="7">
        <f>$D49/(K$7*K$7)</f>
        <v>52.285850405632978</v>
      </c>
      <c r="L49" s="7">
        <f>$D49/(L$7*L$7)</f>
        <v>50.636702070679483</v>
      </c>
      <c r="M49" s="7">
        <f>$D49/(M$7*M$7)</f>
        <v>49.064364521243313</v>
      </c>
      <c r="N49" s="7">
        <f>$D49/(N$7*N$7)</f>
        <v>47.56414071786984</v>
      </c>
      <c r="O49" s="7">
        <f>$D49/(O$7*O$7)</f>
        <v>46.131687242798307</v>
      </c>
      <c r="P49" s="7">
        <f>$D49/(P$7*P$7)</f>
        <v>44.762982827091108</v>
      </c>
      <c r="Q49" s="7">
        <f>$D49/(Q$7*Q$7)</f>
        <v>43.454300097927465</v>
      </c>
      <c r="R49" s="7">
        <f>$D49/(R$7*R$7)</f>
        <v>42.202180174951891</v>
      </c>
      <c r="S49" s="7">
        <f>$D49/(S$7*S$7)</f>
        <v>41.003409791998521</v>
      </c>
      <c r="T49" s="7">
        <f>$D49/(T$7*T$7)</f>
        <v>39.855000661302</v>
      </c>
      <c r="U49" s="7">
        <f>$D49/(U$7*U$7)</f>
        <v>38.754170832462698</v>
      </c>
      <c r="V49" s="7">
        <f>$D49/(V$7*V$7)</f>
        <v>37.698327828802867</v>
      </c>
      <c r="W49" s="7">
        <f>$D49/(W$7*W$7)</f>
        <v>36.685053370037664</v>
      </c>
      <c r="X49" s="7">
        <f>$D49/(X$7*X$7)</f>
        <v>35.712089512987909</v>
      </c>
      <c r="Y49" s="7">
        <f>$D49/(Y$7*Y$7)</f>
        <v>34.777326061879037</v>
      </c>
      <c r="Z49" s="7">
        <f>$D49/(Z$7*Z$7)</f>
        <v>33.878789117029783</v>
      </c>
      <c r="AA49" s="7">
        <f>$D49/(AA$7*AA$7)</f>
        <v>33.01463064579135</v>
      </c>
      <c r="AB49" s="7">
        <f>$D49/(AB$7*AB$7)</f>
        <v>32.183118972759679</v>
      </c>
      <c r="AC49" s="7">
        <f>$D49/(AC$7*AC$7)</f>
        <v>31.382630097808203</v>
      </c>
      <c r="AD49" s="7">
        <f>$D49/(AD$7*AD$7)</f>
        <v>30.611639760598106</v>
      </c>
      <c r="AE49" s="8">
        <f>$D49/(AE$7*AE$7)</f>
        <v>29.868716179105771</v>
      </c>
    </row>
    <row r="50" spans="1:31" ht="28.5" customHeight="1" thickBot="1" x14ac:dyDescent="0.3">
      <c r="A50" s="29"/>
      <c r="B50" s="32" t="str">
        <f t="shared" si="0"/>
        <v>20' 10lb</v>
      </c>
      <c r="C50" s="32">
        <f t="shared" si="3"/>
        <v>290</v>
      </c>
      <c r="D50" s="33">
        <f t="shared" si="1"/>
        <v>131.54167999999999</v>
      </c>
      <c r="E50" s="7">
        <f>$D50/(E$7*E$7)</f>
        <v>65.235905574290811</v>
      </c>
      <c r="F50" s="7">
        <f>$D50/(F$7*F$7)</f>
        <v>62.963271217705213</v>
      </c>
      <c r="G50" s="7">
        <f>$D50/(G$7*G$7)</f>
        <v>60.807359051691698</v>
      </c>
      <c r="H50" s="7">
        <f>$D50/(H$7*H$7)</f>
        <v>58.760310685747186</v>
      </c>
      <c r="I50" s="7">
        <f>$D50/(I$7*I$7)</f>
        <v>56.814918106017103</v>
      </c>
      <c r="J50" s="7">
        <f>$D50/(J$7*J$7)</f>
        <v>54.96456013661988</v>
      </c>
      <c r="K50" s="7">
        <f>$D50/(K$7*K$7)</f>
        <v>53.203146026784431</v>
      </c>
      <c r="L50" s="7">
        <f>$D50/(L$7*L$7)</f>
        <v>51.525065264901919</v>
      </c>
      <c r="M50" s="7">
        <f>$D50/(M$7*M$7)</f>
        <v>49.925142846177401</v>
      </c>
      <c r="N50" s="7">
        <f>$D50/(N$7*N$7)</f>
        <v>48.398599326955271</v>
      </c>
      <c r="O50" s="7">
        <f>$D50/(O$7*O$7)</f>
        <v>46.941015089163187</v>
      </c>
      <c r="P50" s="7">
        <f>$D50/(P$7*P$7)</f>
        <v>45.548298315285685</v>
      </c>
      <c r="Q50" s="7">
        <f>$D50/(Q$7*Q$7)</f>
        <v>44.216656239996361</v>
      </c>
      <c r="R50" s="7">
        <f>$D50/(R$7*R$7)</f>
        <v>42.942569300828232</v>
      </c>
      <c r="S50" s="7">
        <f>$D50/(S$7*S$7)</f>
        <v>41.722767858524811</v>
      </c>
      <c r="T50" s="7">
        <f>$D50/(T$7*T$7)</f>
        <v>40.554211199219573</v>
      </c>
      <c r="U50" s="7">
        <f>$D50/(U$7*U$7)</f>
        <v>39.434068566365553</v>
      </c>
      <c r="V50" s="7">
        <f>$D50/(V$7*V$7)</f>
        <v>38.359702001237999</v>
      </c>
      <c r="W50" s="7">
        <f>$D50/(W$7*W$7)</f>
        <v>37.328650797582178</v>
      </c>
      <c r="X50" s="7">
        <f>$D50/(X$7*X$7)</f>
        <v>36.338617399180677</v>
      </c>
      <c r="Y50" s="7">
        <f>$D50/(Y$7*Y$7)</f>
        <v>35.387454589280416</v>
      </c>
      <c r="Z50" s="7">
        <f>$D50/(Z$7*Z$7)</f>
        <v>34.47315383838118</v>
      </c>
      <c r="AA50" s="7">
        <f>$D50/(AA$7*AA$7)</f>
        <v>33.593834692208738</v>
      </c>
      <c r="AB50" s="7">
        <f>$D50/(AB$7*AB$7)</f>
        <v>32.747735095088792</v>
      </c>
      <c r="AC50" s="7">
        <f>$D50/(AC$7*AC$7)</f>
        <v>31.933202555664483</v>
      </c>
      <c r="AD50" s="7">
        <f>$D50/(AD$7*AD$7)</f>
        <v>31.148686072187544</v>
      </c>
      <c r="AE50" s="8">
        <f>$D50/(AE$7*AE$7)</f>
        <v>30.392728743651485</v>
      </c>
    </row>
    <row r="51" spans="1:31" ht="28.5" customHeight="1" thickBot="1" x14ac:dyDescent="0.3">
      <c r="A51" s="29"/>
      <c r="B51" s="32" t="str">
        <f t="shared" si="0"/>
        <v>21' 1lb</v>
      </c>
      <c r="C51" s="32">
        <f t="shared" si="3"/>
        <v>295</v>
      </c>
      <c r="D51" s="33">
        <f t="shared" si="1"/>
        <v>133.80964</v>
      </c>
      <c r="E51" s="7">
        <f>$D51/(E$7*E$7)</f>
        <v>66.360662566951007</v>
      </c>
      <c r="F51" s="7">
        <f>$D51/(F$7*F$7)</f>
        <v>64.048844859389789</v>
      </c>
      <c r="G51" s="7">
        <f>$D51/(G$7*G$7)</f>
        <v>61.855761793962252</v>
      </c>
      <c r="H51" s="7">
        <f>$D51/(H$7*H$7)</f>
        <v>59.773419490673867</v>
      </c>
      <c r="I51" s="7">
        <f>$D51/(I$7*I$7)</f>
        <v>57.794485659569133</v>
      </c>
      <c r="J51" s="7">
        <f>$D51/(J$7*J$7)</f>
        <v>55.91222496656161</v>
      </c>
      <c r="K51" s="7">
        <f>$D51/(K$7*K$7)</f>
        <v>54.120441647935891</v>
      </c>
      <c r="L51" s="7">
        <f>$D51/(L$7*L$7)</f>
        <v>52.413428459124376</v>
      </c>
      <c r="M51" s="7">
        <f>$D51/(M$7*M$7)</f>
        <v>50.785921171111504</v>
      </c>
      <c r="N51" s="7">
        <f>$D51/(N$7*N$7)</f>
        <v>49.233057936040709</v>
      </c>
      <c r="O51" s="7">
        <f>$D51/(O$7*O$7)</f>
        <v>47.750342935528074</v>
      </c>
      <c r="P51" s="7">
        <f>$D51/(P$7*P$7)</f>
        <v>46.333613803480269</v>
      </c>
      <c r="Q51" s="7">
        <f>$D51/(Q$7*Q$7)</f>
        <v>44.979012382065271</v>
      </c>
      <c r="R51" s="7">
        <f>$D51/(R$7*R$7)</f>
        <v>43.682958426704587</v>
      </c>
      <c r="S51" s="7">
        <f>$D51/(S$7*S$7)</f>
        <v>42.442125925051108</v>
      </c>
      <c r="T51" s="7">
        <f>$D51/(T$7*T$7)</f>
        <v>41.25342173713716</v>
      </c>
      <c r="U51" s="7">
        <f>$D51/(U$7*U$7)</f>
        <v>40.113966300268409</v>
      </c>
      <c r="V51" s="7">
        <f>$D51/(V$7*V$7)</f>
        <v>39.021076173673144</v>
      </c>
      <c r="W51" s="7">
        <f>$D51/(W$7*W$7)</f>
        <v>37.972248225126705</v>
      </c>
      <c r="X51" s="7">
        <f>$D51/(X$7*X$7)</f>
        <v>36.965145285373453</v>
      </c>
      <c r="Y51" s="7">
        <f>$D51/(Y$7*Y$7)</f>
        <v>35.99758311668181</v>
      </c>
      <c r="Z51" s="7">
        <f>$D51/(Z$7*Z$7)</f>
        <v>35.067518559732584</v>
      </c>
      <c r="AA51" s="7">
        <f>$D51/(AA$7*AA$7)</f>
        <v>34.17303873862614</v>
      </c>
      <c r="AB51" s="7">
        <f>$D51/(AB$7*AB$7)</f>
        <v>33.312351217417913</v>
      </c>
      <c r="AC51" s="7">
        <f>$D51/(AC$7*AC$7)</f>
        <v>32.48377501352077</v>
      </c>
      <c r="AD51" s="7">
        <f>$D51/(AD$7*AD$7)</f>
        <v>31.685732383776987</v>
      </c>
      <c r="AE51" s="8">
        <f>$D51/(AE$7*AE$7)</f>
        <v>30.916741308197203</v>
      </c>
    </row>
    <row r="52" spans="1:31" ht="28.5" customHeight="1" thickBot="1" x14ac:dyDescent="0.3">
      <c r="A52" s="29"/>
      <c r="B52" s="32" t="str">
        <f t="shared" si="0"/>
        <v>21' 6lb</v>
      </c>
      <c r="C52" s="32">
        <f t="shared" si="3"/>
        <v>300</v>
      </c>
      <c r="D52" s="33">
        <f t="shared" si="1"/>
        <v>136.07759999999999</v>
      </c>
      <c r="E52" s="7">
        <f>$D52/(E$7*E$7)</f>
        <v>67.485419559611188</v>
      </c>
      <c r="F52" s="7">
        <f>$D52/(F$7*F$7)</f>
        <v>65.134418501074364</v>
      </c>
      <c r="G52" s="7">
        <f>$D52/(G$7*G$7)</f>
        <v>62.904164536232791</v>
      </c>
      <c r="H52" s="7">
        <f>$D52/(H$7*H$7)</f>
        <v>60.78652829560054</v>
      </c>
      <c r="I52" s="7">
        <f>$D52/(I$7*I$7)</f>
        <v>58.774053213121142</v>
      </c>
      <c r="J52" s="7">
        <f>$D52/(J$7*J$7)</f>
        <v>56.859889796503325</v>
      </c>
      <c r="K52" s="7">
        <f>$D52/(K$7*K$7)</f>
        <v>55.037737269087344</v>
      </c>
      <c r="L52" s="7">
        <f>$D52/(L$7*L$7)</f>
        <v>53.301791653346818</v>
      </c>
      <c r="M52" s="7">
        <f>$D52/(M$7*M$7)</f>
        <v>51.646699496045592</v>
      </c>
      <c r="N52" s="7">
        <f>$D52/(N$7*N$7)</f>
        <v>50.067516545126146</v>
      </c>
      <c r="O52" s="7">
        <f>$D52/(O$7*O$7)</f>
        <v>48.559670781892954</v>
      </c>
      <c r="P52" s="7">
        <f>$D52/(P$7*P$7)</f>
        <v>47.118929291674846</v>
      </c>
      <c r="Q52" s="7">
        <f>$D52/(Q$7*Q$7)</f>
        <v>45.741368524134167</v>
      </c>
      <c r="R52" s="7">
        <f>$D52/(R$7*R$7)</f>
        <v>44.423347552580935</v>
      </c>
      <c r="S52" s="7">
        <f>$D52/(S$7*S$7)</f>
        <v>43.161483991577391</v>
      </c>
      <c r="T52" s="7">
        <f>$D52/(T$7*T$7)</f>
        <v>41.952632275054732</v>
      </c>
      <c r="U52" s="7">
        <f>$D52/(U$7*U$7)</f>
        <v>40.793864034171264</v>
      </c>
      <c r="V52" s="7">
        <f>$D52/(V$7*V$7)</f>
        <v>39.682450346108276</v>
      </c>
      <c r="W52" s="7">
        <f>$D52/(W$7*W$7)</f>
        <v>38.615845652671219</v>
      </c>
      <c r="X52" s="7">
        <f>$D52/(X$7*X$7)</f>
        <v>37.591673171566214</v>
      </c>
      <c r="Y52" s="7">
        <f>$D52/(Y$7*Y$7)</f>
        <v>36.607711644083196</v>
      </c>
      <c r="Z52" s="7">
        <f>$D52/(Z$7*Z$7)</f>
        <v>35.661883281083981</v>
      </c>
      <c r="AA52" s="7">
        <f>$D52/(AA$7*AA$7)</f>
        <v>34.752242785043528</v>
      </c>
      <c r="AB52" s="7">
        <f>$D52/(AB$7*AB$7)</f>
        <v>33.876967339747033</v>
      </c>
      <c r="AC52" s="7">
        <f>$D52/(AC$7*AC$7)</f>
        <v>33.034347471377053</v>
      </c>
      <c r="AD52" s="7">
        <f>$D52/(AD$7*AD$7)</f>
        <v>32.222778695366422</v>
      </c>
      <c r="AE52" s="8">
        <f>$D52/(AE$7*AE$7)</f>
        <v>31.440753872742917</v>
      </c>
    </row>
    <row r="53" spans="1:31" ht="28.5" customHeight="1" thickBot="1" x14ac:dyDescent="0.3">
      <c r="A53" s="29"/>
      <c r="B53" s="32" t="str">
        <f t="shared" si="0"/>
        <v>21' 11lb</v>
      </c>
      <c r="C53" s="32">
        <f t="shared" si="3"/>
        <v>305</v>
      </c>
      <c r="D53" s="33">
        <f t="shared" si="1"/>
        <v>138.34556000000001</v>
      </c>
      <c r="E53" s="7">
        <f>$D53/(E$7*E$7)</f>
        <v>68.610176552271383</v>
      </c>
      <c r="F53" s="7">
        <f>$D53/(F$7*F$7)</f>
        <v>66.21999214275894</v>
      </c>
      <c r="G53" s="7">
        <f>$D53/(G$7*G$7)</f>
        <v>63.952567278503345</v>
      </c>
      <c r="H53" s="7">
        <f>$D53/(H$7*H$7)</f>
        <v>61.799637100527221</v>
      </c>
      <c r="I53" s="7">
        <f>$D53/(I$7*I$7)</f>
        <v>59.753620766673173</v>
      </c>
      <c r="J53" s="7">
        <f>$D53/(J$7*J$7)</f>
        <v>57.807554626445054</v>
      </c>
      <c r="K53" s="7">
        <f>$D53/(K$7*K$7)</f>
        <v>55.955032890238805</v>
      </c>
      <c r="L53" s="7">
        <f>$D53/(L$7*L$7)</f>
        <v>54.190154847569268</v>
      </c>
      <c r="M53" s="7">
        <f>$D53/(M$7*M$7)</f>
        <v>52.507477820979688</v>
      </c>
      <c r="N53" s="7">
        <f>$D53/(N$7*N$7)</f>
        <v>50.901975154211584</v>
      </c>
      <c r="O53" s="7">
        <f>$D53/(O$7*O$7)</f>
        <v>49.368998628257842</v>
      </c>
      <c r="P53" s="7">
        <f>$D53/(P$7*P$7)</f>
        <v>47.904244779869437</v>
      </c>
      <c r="Q53" s="7">
        <f>$D53/(Q$7*Q$7)</f>
        <v>46.503724666203077</v>
      </c>
      <c r="R53" s="7">
        <f>$D53/(R$7*R$7)</f>
        <v>45.16373667845729</v>
      </c>
      <c r="S53" s="7">
        <f>$D53/(S$7*S$7)</f>
        <v>43.880842058103688</v>
      </c>
      <c r="T53" s="7">
        <f>$D53/(T$7*T$7)</f>
        <v>42.651842812972319</v>
      </c>
      <c r="U53" s="7">
        <f>$D53/(U$7*U$7)</f>
        <v>41.47376176807412</v>
      </c>
      <c r="V53" s="7">
        <f>$D53/(V$7*V$7)</f>
        <v>40.343824518543421</v>
      </c>
      <c r="W53" s="7">
        <f>$D53/(W$7*W$7)</f>
        <v>39.259443080215746</v>
      </c>
      <c r="X53" s="7">
        <f>$D53/(X$7*X$7)</f>
        <v>38.218201057758989</v>
      </c>
      <c r="Y53" s="7">
        <f>$D53/(Y$7*Y$7)</f>
        <v>37.217840171484582</v>
      </c>
      <c r="Z53" s="7">
        <f>$D53/(Z$7*Z$7)</f>
        <v>36.256248002435385</v>
      </c>
      <c r="AA53" s="7">
        <f>$D53/(AA$7*AA$7)</f>
        <v>35.331446831460923</v>
      </c>
      <c r="AB53" s="7">
        <f>$D53/(AB$7*AB$7)</f>
        <v>34.441583462076153</v>
      </c>
      <c r="AC53" s="7">
        <f>$D53/(AC$7*AC$7)</f>
        <v>33.584919929233344</v>
      </c>
      <c r="AD53" s="7">
        <f>$D53/(AD$7*AD$7)</f>
        <v>32.759825006955872</v>
      </c>
      <c r="AE53" s="8">
        <f>$D53/(AE$7*AE$7)</f>
        <v>31.964766437288635</v>
      </c>
    </row>
    <row r="54" spans="1:31" ht="28.5" customHeight="1" thickBot="1" x14ac:dyDescent="0.3">
      <c r="A54" s="29"/>
      <c r="B54" s="32" t="str">
        <f t="shared" si="0"/>
        <v>22' 2lb</v>
      </c>
      <c r="C54" s="32">
        <f t="shared" si="3"/>
        <v>310</v>
      </c>
      <c r="D54" s="33">
        <f t="shared" si="1"/>
        <v>140.61351999999999</v>
      </c>
      <c r="E54" s="7">
        <f>$D54/(E$7*E$7)</f>
        <v>69.734933544931565</v>
      </c>
      <c r="F54" s="7">
        <f>$D54/(F$7*F$7)</f>
        <v>67.305565784443516</v>
      </c>
      <c r="G54" s="7">
        <f>$D54/(G$7*G$7)</f>
        <v>65.000970020773892</v>
      </c>
      <c r="H54" s="7">
        <f>$D54/(H$7*H$7)</f>
        <v>62.812745905453895</v>
      </c>
      <c r="I54" s="7">
        <f>$D54/(I$7*I$7)</f>
        <v>60.733188320225182</v>
      </c>
      <c r="J54" s="7">
        <f>$D54/(J$7*J$7)</f>
        <v>58.755219456386776</v>
      </c>
      <c r="K54" s="7">
        <f>$D54/(K$7*K$7)</f>
        <v>56.872328511390258</v>
      </c>
      <c r="L54" s="7">
        <f>$D54/(L$7*L$7)</f>
        <v>55.07851804179171</v>
      </c>
      <c r="M54" s="7">
        <f>$D54/(M$7*M$7)</f>
        <v>53.368256145913776</v>
      </c>
      <c r="N54" s="7">
        <f>$D54/(N$7*N$7)</f>
        <v>51.736433763297015</v>
      </c>
      <c r="O54" s="7">
        <f>$D54/(O$7*O$7)</f>
        <v>50.178326474622722</v>
      </c>
      <c r="P54" s="7">
        <f>$D54/(P$7*P$7)</f>
        <v>48.689560268064014</v>
      </c>
      <c r="Q54" s="7">
        <f>$D54/(Q$7*Q$7)</f>
        <v>47.266080808271973</v>
      </c>
      <c r="R54" s="7">
        <f>$D54/(R$7*R$7)</f>
        <v>45.904125804333631</v>
      </c>
      <c r="S54" s="7">
        <f>$D54/(S$7*S$7)</f>
        <v>44.600200124629971</v>
      </c>
      <c r="T54" s="7">
        <f>$D54/(T$7*T$7)</f>
        <v>43.351053350889892</v>
      </c>
      <c r="U54" s="7">
        <f>$D54/(U$7*U$7)</f>
        <v>42.153659501976975</v>
      </c>
      <c r="V54" s="7">
        <f>$D54/(V$7*V$7)</f>
        <v>41.005198690978553</v>
      </c>
      <c r="W54" s="7">
        <f>$D54/(W$7*W$7)</f>
        <v>39.903040507760267</v>
      </c>
      <c r="X54" s="7">
        <f>$D54/(X$7*X$7)</f>
        <v>38.844728943951758</v>
      </c>
      <c r="Y54" s="7">
        <f>$D54/(Y$7*Y$7)</f>
        <v>37.827968698885968</v>
      </c>
      <c r="Z54" s="7">
        <f>$D54/(Z$7*Z$7)</f>
        <v>36.850612723786782</v>
      </c>
      <c r="AA54" s="7">
        <f>$D54/(AA$7*AA$7)</f>
        <v>35.910650877878311</v>
      </c>
      <c r="AB54" s="7">
        <f>$D54/(AB$7*AB$7)</f>
        <v>35.006199584405266</v>
      </c>
      <c r="AC54" s="7">
        <f>$D54/(AC$7*AC$7)</f>
        <v>34.135492387089627</v>
      </c>
      <c r="AD54" s="7">
        <f>$D54/(AD$7*AD$7)</f>
        <v>33.296871318545307</v>
      </c>
      <c r="AE54" s="8">
        <f>$D54/(AE$7*AE$7)</f>
        <v>32.488779001834345</v>
      </c>
    </row>
    <row r="55" spans="1:31" ht="28.5" customHeight="1" thickBot="1" x14ac:dyDescent="0.3">
      <c r="A55" s="29"/>
      <c r="B55" s="32" t="str">
        <f t="shared" si="0"/>
        <v>22' 7lb</v>
      </c>
      <c r="C55" s="32">
        <f t="shared" si="3"/>
        <v>315</v>
      </c>
      <c r="D55" s="33">
        <f t="shared" si="1"/>
        <v>142.88148000000001</v>
      </c>
      <c r="E55" s="7">
        <f>$D55/(E$7*E$7)</f>
        <v>70.85969053759176</v>
      </c>
      <c r="F55" s="7">
        <f>$D55/(F$7*F$7)</f>
        <v>68.391139426128092</v>
      </c>
      <c r="G55" s="7">
        <f>$D55/(G$7*G$7)</f>
        <v>66.049372763044445</v>
      </c>
      <c r="H55" s="7">
        <f>$D55/(H$7*H$7)</f>
        <v>63.825854710380575</v>
      </c>
      <c r="I55" s="7">
        <f>$D55/(I$7*I$7)</f>
        <v>61.712755873777212</v>
      </c>
      <c r="J55" s="7">
        <f>$D55/(J$7*J$7)</f>
        <v>59.702884286328505</v>
      </c>
      <c r="K55" s="7">
        <f>$D55/(K$7*K$7)</f>
        <v>57.789624132541718</v>
      </c>
      <c r="L55" s="7">
        <f>$D55/(L$7*L$7)</f>
        <v>55.966881236014167</v>
      </c>
      <c r="M55" s="7">
        <f>$D55/(M$7*M$7)</f>
        <v>54.229034470847878</v>
      </c>
      <c r="N55" s="7">
        <f>$D55/(N$7*N$7)</f>
        <v>52.57089237238246</v>
      </c>
      <c r="O55" s="7">
        <f>$D55/(O$7*O$7)</f>
        <v>50.987654320987609</v>
      </c>
      <c r="P55" s="7">
        <f>$D55/(P$7*P$7)</f>
        <v>49.474875756258598</v>
      </c>
      <c r="Q55" s="7">
        <f>$D55/(Q$7*Q$7)</f>
        <v>48.028436950340883</v>
      </c>
      <c r="R55" s="7">
        <f>$D55/(R$7*R$7)</f>
        <v>46.644514930209986</v>
      </c>
      <c r="S55" s="7">
        <f>$D55/(S$7*S$7)</f>
        <v>45.319558191156268</v>
      </c>
      <c r="T55" s="7">
        <f>$D55/(T$7*T$7)</f>
        <v>44.050263888807478</v>
      </c>
      <c r="U55" s="7">
        <f>$D55/(U$7*U$7)</f>
        <v>42.83355723587983</v>
      </c>
      <c r="V55" s="7">
        <f>$D55/(V$7*V$7)</f>
        <v>41.666572863413698</v>
      </c>
      <c r="W55" s="7">
        <f>$D55/(W$7*W$7)</f>
        <v>40.546637935304787</v>
      </c>
      <c r="X55" s="7">
        <f>$D55/(X$7*X$7)</f>
        <v>39.471256830144533</v>
      </c>
      <c r="Y55" s="7">
        <f>$D55/(Y$7*Y$7)</f>
        <v>38.438097226287361</v>
      </c>
      <c r="Z55" s="7">
        <f>$D55/(Z$7*Z$7)</f>
        <v>37.444977445138186</v>
      </c>
      <c r="AA55" s="7">
        <f>$D55/(AA$7*AA$7)</f>
        <v>36.489854924295706</v>
      </c>
      <c r="AB55" s="7">
        <f>$D55/(AB$7*AB$7)</f>
        <v>35.570815706734386</v>
      </c>
      <c r="AC55" s="7">
        <f>$D55/(AC$7*AC$7)</f>
        <v>34.686064844945911</v>
      </c>
      <c r="AD55" s="7">
        <f>$D55/(AD$7*AD$7)</f>
        <v>33.833917630134749</v>
      </c>
      <c r="AE55" s="8">
        <f>$D55/(AE$7*AE$7)</f>
        <v>33.012791566380066</v>
      </c>
    </row>
    <row r="56" spans="1:31" ht="28.5" customHeight="1" thickBot="1" x14ac:dyDescent="0.3">
      <c r="A56" s="29"/>
      <c r="B56" s="32" t="str">
        <f t="shared" si="0"/>
        <v>22' 12lb</v>
      </c>
      <c r="C56" s="32">
        <f t="shared" si="3"/>
        <v>320</v>
      </c>
      <c r="D56" s="33">
        <f t="shared" si="1"/>
        <v>145.14944</v>
      </c>
      <c r="E56" s="7">
        <f>$D56/(E$7*E$7)</f>
        <v>71.984447530251941</v>
      </c>
      <c r="F56" s="7">
        <f>$D56/(F$7*F$7)</f>
        <v>69.476713067812653</v>
      </c>
      <c r="G56" s="7">
        <f>$D56/(G$7*G$7)</f>
        <v>67.097775505314985</v>
      </c>
      <c r="H56" s="7">
        <f>$D56/(H$7*H$7)</f>
        <v>64.838963515307242</v>
      </c>
      <c r="I56" s="7">
        <f>$D56/(I$7*I$7)</f>
        <v>62.692323427329228</v>
      </c>
      <c r="J56" s="7">
        <f>$D56/(J$7*J$7)</f>
        <v>60.65054911627022</v>
      </c>
      <c r="K56" s="7">
        <f>$D56/(K$7*K$7)</f>
        <v>58.706919753693171</v>
      </c>
      <c r="L56" s="7">
        <f>$D56/(L$7*L$7)</f>
        <v>56.85524443023661</v>
      </c>
      <c r="M56" s="7">
        <f>$D56/(M$7*M$7)</f>
        <v>55.089812795781967</v>
      </c>
      <c r="N56" s="7">
        <f>$D56/(N$7*N$7)</f>
        <v>53.40535098146789</v>
      </c>
      <c r="O56" s="7">
        <f>$D56/(O$7*O$7)</f>
        <v>51.796982167352489</v>
      </c>
      <c r="P56" s="7">
        <f>$D56/(P$7*P$7)</f>
        <v>50.260191244453175</v>
      </c>
      <c r="Q56" s="7">
        <f>$D56/(Q$7*Q$7)</f>
        <v>48.790793092409785</v>
      </c>
      <c r="R56" s="7">
        <f>$D56/(R$7*R$7)</f>
        <v>47.384904056086334</v>
      </c>
      <c r="S56" s="7">
        <f>$D56/(S$7*S$7)</f>
        <v>46.038916257682551</v>
      </c>
      <c r="T56" s="7">
        <f>$D56/(T$7*T$7)</f>
        <v>44.749474426725051</v>
      </c>
      <c r="U56" s="7">
        <f>$D56/(U$7*U$7)</f>
        <v>43.513454969782686</v>
      </c>
      <c r="V56" s="7">
        <f>$D56/(V$7*V$7)</f>
        <v>42.32794703584883</v>
      </c>
      <c r="W56" s="7">
        <f>$D56/(W$7*W$7)</f>
        <v>41.190235362849307</v>
      </c>
      <c r="X56" s="7">
        <f>$D56/(X$7*X$7)</f>
        <v>40.097784716337301</v>
      </c>
      <c r="Y56" s="7">
        <f>$D56/(Y$7*Y$7)</f>
        <v>39.04822575368874</v>
      </c>
      <c r="Z56" s="7">
        <f>$D56/(Z$7*Z$7)</f>
        <v>38.039342166489583</v>
      </c>
      <c r="AA56" s="7">
        <f>$D56/(AA$7*AA$7)</f>
        <v>37.069058970713094</v>
      </c>
      <c r="AB56" s="7">
        <f>$D56/(AB$7*AB$7)</f>
        <v>36.135431829063499</v>
      </c>
      <c r="AC56" s="7">
        <f>$D56/(AC$7*AC$7)</f>
        <v>35.236637302802194</v>
      </c>
      <c r="AD56" s="7">
        <f>$D56/(AD$7*AD$7)</f>
        <v>34.370963941724192</v>
      </c>
      <c r="AE56" s="8">
        <f>$D56/(AE$7*AE$7)</f>
        <v>33.53680413092578</v>
      </c>
    </row>
    <row r="57" spans="1:31" ht="28.5" customHeight="1" thickBot="1" x14ac:dyDescent="0.3">
      <c r="A57" s="34"/>
      <c r="B57" s="35" t="str">
        <f t="shared" si="0"/>
        <v>23' 3lb</v>
      </c>
      <c r="C57" s="35">
        <f t="shared" si="3"/>
        <v>325</v>
      </c>
      <c r="D57" s="36">
        <f t="shared" si="1"/>
        <v>147.41739999999999</v>
      </c>
      <c r="E57" s="7">
        <f>$D57/(E$7*E$7)</f>
        <v>73.109204522912108</v>
      </c>
      <c r="F57" s="7">
        <f>$D57/(F$7*F$7)</f>
        <v>70.562286709497229</v>
      </c>
      <c r="G57" s="7">
        <f>$D57/(G$7*G$7)</f>
        <v>68.146178247585524</v>
      </c>
      <c r="H57" s="7">
        <f>$D57/(H$7*H$7)</f>
        <v>65.852072320233916</v>
      </c>
      <c r="I57" s="7">
        <f>$D57/(I$7*I$7)</f>
        <v>63.671890980881237</v>
      </c>
      <c r="J57" s="7">
        <f>$D57/(J$7*J$7)</f>
        <v>61.598213946211935</v>
      </c>
      <c r="K57" s="7">
        <f>$D57/(K$7*K$7)</f>
        <v>59.624215374844624</v>
      </c>
      <c r="L57" s="7">
        <f>$D57/(L$7*L$7)</f>
        <v>57.743607624459052</v>
      </c>
      <c r="M57" s="7">
        <f>$D57/(M$7*M$7)</f>
        <v>55.950591120716055</v>
      </c>
      <c r="N57" s="7">
        <f>$D57/(N$7*N$7)</f>
        <v>54.239809590553321</v>
      </c>
      <c r="O57" s="7">
        <f>$D57/(O$7*O$7)</f>
        <v>52.606310013717369</v>
      </c>
      <c r="P57" s="7">
        <f>$D57/(P$7*P$7)</f>
        <v>51.045506732647752</v>
      </c>
      <c r="Q57" s="7">
        <f>$D57/(Q$7*Q$7)</f>
        <v>49.553149234478681</v>
      </c>
      <c r="R57" s="7">
        <f>$D57/(R$7*R$7)</f>
        <v>48.125293181962675</v>
      </c>
      <c r="S57" s="7">
        <f>$D57/(S$7*S$7)</f>
        <v>46.758274324208841</v>
      </c>
      <c r="T57" s="7">
        <f>$D57/(T$7*T$7)</f>
        <v>45.448684964642624</v>
      </c>
      <c r="U57" s="7">
        <f>$D57/(U$7*U$7)</f>
        <v>44.193352703685534</v>
      </c>
      <c r="V57" s="7">
        <f>$D57/(V$7*V$7)</f>
        <v>42.989321208283968</v>
      </c>
      <c r="W57" s="7">
        <f>$D57/(W$7*W$7)</f>
        <v>41.833832790393821</v>
      </c>
      <c r="X57" s="7">
        <f>$D57/(X$7*X$7)</f>
        <v>40.72431260253007</v>
      </c>
      <c r="Y57" s="7">
        <f>$D57/(Y$7*Y$7)</f>
        <v>39.658354281090126</v>
      </c>
      <c r="Z57" s="7">
        <f>$D57/(Z$7*Z$7)</f>
        <v>38.63370688784098</v>
      </c>
      <c r="AA57" s="7">
        <f>$D57/(AA$7*AA$7)</f>
        <v>37.648263017130489</v>
      </c>
      <c r="AB57" s="7">
        <f>$D57/(AB$7*AB$7)</f>
        <v>36.700047951392612</v>
      </c>
      <c r="AC57" s="7">
        <f>$D57/(AC$7*AC$7)</f>
        <v>35.787209760658477</v>
      </c>
      <c r="AD57" s="7">
        <f>$D57/(AD$7*AD$7)</f>
        <v>34.908010253313627</v>
      </c>
      <c r="AE57" s="8">
        <f>$D57/(AE$7*AE$7)</f>
        <v>34.060816695471495</v>
      </c>
    </row>
    <row r="58" spans="1:31" ht="22.5" customHeight="1" thickBot="1" x14ac:dyDescent="0.3">
      <c r="C58" s="6"/>
      <c r="D58" s="6"/>
      <c r="E58" s="9" t="s">
        <v>5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1"/>
    </row>
    <row r="59" spans="1:31" s="2" customFormat="1" ht="21.75" customHeight="1" x14ac:dyDescent="0.25">
      <c r="E59" s="12"/>
      <c r="F59" s="13" t="s">
        <v>8</v>
      </c>
      <c r="G59" s="13"/>
      <c r="H59" s="13"/>
      <c r="I59" s="13"/>
      <c r="J59" s="13"/>
      <c r="K59" s="14" t="s">
        <v>9</v>
      </c>
      <c r="L59" s="14"/>
      <c r="M59" s="14"/>
      <c r="N59" s="14"/>
      <c r="O59" s="14"/>
      <c r="P59" s="15" t="s">
        <v>10</v>
      </c>
      <c r="Q59" s="15"/>
      <c r="R59" s="15"/>
      <c r="S59" s="15"/>
      <c r="T59" s="15"/>
      <c r="U59" s="16" t="s">
        <v>11</v>
      </c>
      <c r="V59" s="16"/>
      <c r="W59" s="16"/>
      <c r="X59" s="16"/>
      <c r="Y59" s="16"/>
      <c r="Z59" s="17" t="s">
        <v>12</v>
      </c>
      <c r="AA59" s="17"/>
      <c r="AB59" s="17"/>
      <c r="AC59" s="17"/>
      <c r="AD59" s="17"/>
      <c r="AE59" s="18"/>
    </row>
  </sheetData>
  <mergeCells count="10">
    <mergeCell ref="P59:T59"/>
    <mergeCell ref="U59:Y59"/>
    <mergeCell ref="Z59:AD59"/>
    <mergeCell ref="E58:AE58"/>
    <mergeCell ref="E5:AE5"/>
    <mergeCell ref="A7:A57"/>
    <mergeCell ref="A1:AE1"/>
    <mergeCell ref="A3:AE3"/>
    <mergeCell ref="F59:J59"/>
    <mergeCell ref="K59:O59"/>
  </mergeCells>
  <conditionalFormatting sqref="E8:AE57">
    <cfRule type="cellIs" dxfId="9" priority="1" operator="greaterThan">
      <formula>35</formula>
    </cfRule>
    <cfRule type="cellIs" dxfId="8" priority="2" operator="greaterThan">
      <formula>30</formula>
    </cfRule>
    <cfRule type="cellIs" dxfId="7" priority="4" operator="greaterThan">
      <formula>25</formula>
    </cfRule>
    <cfRule type="cellIs" dxfId="6" priority="5" operator="greaterThan">
      <formula>18.5</formula>
    </cfRule>
    <cfRule type="cellIs" dxfId="5" priority="6" operator="lessThanOrEqual">
      <formula>18.5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BMI Chart</vt:lpstr>
      <vt:lpstr>'BMI Chart'!Print_Area</vt:lpstr>
    </vt:vector>
  </TitlesOfParts>
  <Company>fabtrackr.com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BMI Chart</dc:title>
  <dc:subject>BMI Chart</dc:subject>
  <dc:creator>fabtrackr.com</dc:creator>
  <cp:lastModifiedBy>Anthony Fearn</cp:lastModifiedBy>
  <cp:lastPrinted>2019-06-20T19:48:37Z</cp:lastPrinted>
  <dcterms:created xsi:type="dcterms:W3CDTF">2019-06-20T18:32:38Z</dcterms:created>
  <dcterms:modified xsi:type="dcterms:W3CDTF">2019-06-20T19:49:45Z</dcterms:modified>
</cp:coreProperties>
</file>